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enternas\03コンソーシアム\03コンソーシアム\4学生活動支援事業\2学生企画事業補助金\R7 学生企画事業補助金\6_提出書類★様式類 指定・自由\"/>
    </mc:Choice>
  </mc:AlternateContent>
  <xr:revisionPtr revIDLastSave="0" documentId="13_ncr:1_{AF13332F-C40A-4758-AFF8-850237F57945}" xr6:coauthVersionLast="47" xr6:coauthVersionMax="47" xr10:uidLastSave="{00000000-0000-0000-0000-000000000000}"/>
  <bookViews>
    <workbookView xWindow="-110" yWindow="-110" windowWidth="19420" windowHeight="10300" xr2:uid="{00000000-000D-0000-FFFF-FFFF00000000}"/>
  </bookViews>
  <sheets>
    <sheet name="収支決算書" sheetId="4" r:id="rId1"/>
    <sheet name="収支決算書　記載例"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5" l="1"/>
  <c r="D31" i="5"/>
  <c r="D32" i="5" s="1"/>
  <c r="D19" i="5"/>
  <c r="D44" i="4"/>
  <c r="D31" i="4"/>
  <c r="D32" i="4" s="1"/>
  <c r="D19" i="4"/>
  <c r="D20" i="4" s="1"/>
  <c r="D45" i="4" l="1"/>
  <c r="G45" i="4"/>
  <c r="F19" i="4"/>
  <c r="D45" i="5"/>
  <c r="D20" i="5"/>
  <c r="D50" i="5"/>
  <c r="D33" i="5"/>
  <c r="D46" i="5" s="1"/>
  <c r="D34" i="5"/>
  <c r="F44" i="5" s="1"/>
  <c r="D49" i="5"/>
  <c r="F19" i="5"/>
  <c r="G45" i="5"/>
  <c r="D50" i="4"/>
  <c r="D33" i="4"/>
  <c r="D49" i="4"/>
  <c r="D46" i="4"/>
  <c r="D34" i="4"/>
  <c r="F44" i="4" s="1"/>
  <c r="I3" i="4" l="1"/>
  <c r="A3" i="4" s="1"/>
  <c r="I3" i="5"/>
  <c r="A3" i="5" s="1"/>
</calcChain>
</file>

<file path=xl/sharedStrings.xml><?xml version="1.0" encoding="utf-8"?>
<sst xmlns="http://schemas.openxmlformats.org/spreadsheetml/2006/main" count="121" uniqueCount="62">
  <si>
    <t>【備考】</t>
  </si>
  <si>
    <t>現物支給を受けた材料・器具名</t>
  </si>
  <si>
    <t>事業名</t>
    <rPh sb="0" eb="2">
      <t>ジギョウ</t>
    </rPh>
    <rPh sb="2" eb="3">
      <t>メイ</t>
    </rPh>
    <phoneticPr fontId="1"/>
  </si>
  <si>
    <t>団体名</t>
    <rPh sb="0" eb="2">
      <t>ダンタイ</t>
    </rPh>
    <rPh sb="2" eb="3">
      <t>メイ</t>
    </rPh>
    <phoneticPr fontId="1"/>
  </si>
  <si>
    <t>項　目</t>
    <rPh sb="0" eb="1">
      <t>コウ</t>
    </rPh>
    <rPh sb="2" eb="3">
      <t>メ</t>
    </rPh>
    <phoneticPr fontId="1"/>
  </si>
  <si>
    <t>収入の部</t>
    <rPh sb="0" eb="2">
      <t>シュウニュウ</t>
    </rPh>
    <rPh sb="3" eb="4">
      <t>ブ</t>
    </rPh>
    <phoneticPr fontId="1"/>
  </si>
  <si>
    <t>合　計</t>
    <rPh sb="0" eb="1">
      <t>ア</t>
    </rPh>
    <rPh sb="2" eb="3">
      <t>ケイ</t>
    </rPh>
    <phoneticPr fontId="1"/>
  </si>
  <si>
    <t>自己財源</t>
    <rPh sb="0" eb="2">
      <t>ジコ</t>
    </rPh>
    <rPh sb="2" eb="4">
      <t>ザイゲン</t>
    </rPh>
    <phoneticPr fontId="1"/>
  </si>
  <si>
    <t>大学コンソーシアム八王子より</t>
    <phoneticPr fontId="1"/>
  </si>
  <si>
    <t>支出の部</t>
    <rPh sb="0" eb="2">
      <t>シシュツ</t>
    </rPh>
    <rPh sb="3" eb="4">
      <t>ブ</t>
    </rPh>
    <phoneticPr fontId="1"/>
  </si>
  <si>
    <t>内　訳　・　内　容</t>
    <rPh sb="0" eb="1">
      <t>ウチ</t>
    </rPh>
    <rPh sb="2" eb="3">
      <t>ヤク</t>
    </rPh>
    <rPh sb="6" eb="7">
      <t>ナイ</t>
    </rPh>
    <rPh sb="8" eb="9">
      <t>カタチ</t>
    </rPh>
    <phoneticPr fontId="1"/>
  </si>
  <si>
    <t>内　訳　・　内　容</t>
    <phoneticPr fontId="1"/>
  </si>
  <si>
    <t>金　額（円）</t>
    <rPh sb="0" eb="1">
      <t>キン</t>
    </rPh>
    <rPh sb="2" eb="3">
      <t>ガク</t>
    </rPh>
    <phoneticPr fontId="1"/>
  </si>
  <si>
    <t>本事業補助金</t>
    <rPh sb="0" eb="1">
      <t>ホン</t>
    </rPh>
    <rPh sb="1" eb="3">
      <t>ジギョウ</t>
    </rPh>
    <rPh sb="3" eb="6">
      <t>ホジョキン</t>
    </rPh>
    <phoneticPr fontId="1"/>
  </si>
  <si>
    <t>返金額</t>
    <rPh sb="0" eb="2">
      <t>ヘンキン</t>
    </rPh>
    <rPh sb="2" eb="3">
      <t>ガク</t>
    </rPh>
    <phoneticPr fontId="1"/>
  </si>
  <si>
    <t>（円）</t>
    <phoneticPr fontId="1"/>
  </si>
  <si>
    <t>自己財源等</t>
    <rPh sb="0" eb="2">
      <t>ジコ</t>
    </rPh>
    <rPh sb="2" eb="4">
      <t>ザイゲン</t>
    </rPh>
    <rPh sb="4" eb="5">
      <t>ナド</t>
    </rPh>
    <phoneticPr fontId="1"/>
  </si>
  <si>
    <t>②小計</t>
    <rPh sb="1" eb="3">
      <t>ショウケイ</t>
    </rPh>
    <phoneticPr fontId="1"/>
  </si>
  <si>
    <t>⑥小計</t>
    <rPh sb="1" eb="3">
      <t>ショウケイ</t>
    </rPh>
    <phoneticPr fontId="1"/>
  </si>
  <si>
    <t>①スタート資金</t>
    <rPh sb="5" eb="7">
      <t>シキン</t>
    </rPh>
    <phoneticPr fontId="1"/>
  </si>
  <si>
    <t>（A)＋（B)</t>
    <phoneticPr fontId="1"/>
  </si>
  <si>
    <t>②の千円未満を切捨て （ただし、上限は本事業補助金額）</t>
    <rPh sb="2" eb="4">
      <t>センエン</t>
    </rPh>
    <rPh sb="4" eb="6">
      <t>ミマン</t>
    </rPh>
    <rPh sb="7" eb="8">
      <t>キ</t>
    </rPh>
    <rPh sb="8" eb="9">
      <t>ス</t>
    </rPh>
    <rPh sb="16" eb="18">
      <t>ジョウゲン</t>
    </rPh>
    <rPh sb="19" eb="20">
      <t>ホン</t>
    </rPh>
    <rPh sb="20" eb="22">
      <t>ジギョウ</t>
    </rPh>
    <rPh sb="22" eb="25">
      <t>ホジョキン</t>
    </rPh>
    <rPh sb="25" eb="26">
      <t>ガク</t>
    </rPh>
    <phoneticPr fontId="1"/>
  </si>
  <si>
    <t>（A)－③</t>
    <phoneticPr fontId="1"/>
  </si>
  <si>
    <t>収支差額</t>
    <rPh sb="0" eb="2">
      <t>シュウシ</t>
    </rPh>
    <rPh sb="2" eb="4">
      <t>サガク</t>
    </rPh>
    <phoneticPr fontId="1"/>
  </si>
  <si>
    <t>未払金額</t>
    <rPh sb="0" eb="2">
      <t>ミバライ</t>
    </rPh>
    <rPh sb="2" eb="4">
      <t>キンガク</t>
    </rPh>
    <rPh sb="3" eb="4">
      <t>ガク</t>
    </rPh>
    <phoneticPr fontId="1"/>
  </si>
  <si>
    <t>③－①（後日、事務局より指定口座に入金します）</t>
    <rPh sb="4" eb="6">
      <t>ゴジツ</t>
    </rPh>
    <rPh sb="7" eb="10">
      <t>ジムキョク</t>
    </rPh>
    <rPh sb="12" eb="14">
      <t>シテイ</t>
    </rPh>
    <rPh sb="14" eb="16">
      <t>コウザ</t>
    </rPh>
    <rPh sb="17" eb="19">
      <t>ニュウキン</t>
    </rPh>
    <phoneticPr fontId="1"/>
  </si>
  <si>
    <t>①－③ （返金する金額、口座等は後日お知らせします）</t>
    <rPh sb="5" eb="7">
      <t>ヘンキン</t>
    </rPh>
    <rPh sb="9" eb="11">
      <t>キンガク</t>
    </rPh>
    <rPh sb="12" eb="14">
      <t>コウザ</t>
    </rPh>
    <rPh sb="14" eb="15">
      <t>ナド</t>
    </rPh>
    <rPh sb="16" eb="18">
      <t>ゴジツ</t>
    </rPh>
    <rPh sb="19" eb="20">
      <t>シ</t>
    </rPh>
    <phoneticPr fontId="1"/>
  </si>
  <si>
    <t>⑤補助金差額分</t>
    <phoneticPr fontId="1"/>
  </si>
  <si>
    <t>（B)－⑥</t>
    <phoneticPr fontId="1"/>
  </si>
  <si>
    <t>⑦未使用金額</t>
    <rPh sb="1" eb="4">
      <t>ミシヨウ</t>
    </rPh>
    <rPh sb="4" eb="5">
      <t>キン</t>
    </rPh>
    <rPh sb="5" eb="6">
      <t>ガク</t>
    </rPh>
    <phoneticPr fontId="1"/>
  </si>
  <si>
    <t>③＋④＋⑥＋⑦</t>
    <phoneticPr fontId="1"/>
  </si>
  <si>
    <t>項目等でわかりにくいところは、内訳・内容の欄で補足説明してください。</t>
    <phoneticPr fontId="1"/>
  </si>
  <si>
    <t>補助金の交付には、領収書の提出が必要となります。</t>
    <phoneticPr fontId="1"/>
  </si>
  <si>
    <t>収入の部の記載については、大学からの助成など他の団体などからの補助金についても記入してください。</t>
    <phoneticPr fontId="1"/>
  </si>
  <si>
    <t>申請時の予算額と事業終了後の実績額に、大きな差異が出ないようご注意ください。</t>
    <phoneticPr fontId="1"/>
  </si>
  <si>
    <t>その他、事業を行ううえで重要性のある現物支給品があれば下記にご記入ください。</t>
    <phoneticPr fontId="1"/>
  </si>
  <si>
    <r>
      <rPr>
        <b/>
        <sz val="12"/>
        <color theme="1"/>
        <rFont val="BIZ UDP明朝 Medium"/>
        <family val="1"/>
        <charset val="128"/>
      </rPr>
      <t>（B）</t>
    </r>
    <r>
      <rPr>
        <sz val="12"/>
        <color theme="1"/>
        <rFont val="BIZ UDP明朝 Medium"/>
        <family val="1"/>
        <charset val="128"/>
      </rPr>
      <t>自己財源等小計　</t>
    </r>
    <rPh sb="3" eb="5">
      <t>ジコ</t>
    </rPh>
    <rPh sb="5" eb="7">
      <t>ザイゲン</t>
    </rPh>
    <rPh sb="7" eb="8">
      <t>ナド</t>
    </rPh>
    <rPh sb="8" eb="10">
      <t>ショウケイ</t>
    </rPh>
    <phoneticPr fontId="1"/>
  </si>
  <si>
    <r>
      <t>②－③　</t>
    </r>
    <r>
      <rPr>
        <b/>
        <sz val="12"/>
        <color rgb="FFFF0000"/>
        <rFont val="BIZ UDP明朝 Medium"/>
        <family val="1"/>
        <charset val="128"/>
      </rPr>
      <t>↓補助金対象外です。下記の自己財源等に差額分を記入してください。</t>
    </r>
    <rPh sb="5" eb="8">
      <t>ホジョキン</t>
    </rPh>
    <rPh sb="8" eb="11">
      <t>タイショウガイ</t>
    </rPh>
    <rPh sb="14" eb="16">
      <t>カキ</t>
    </rPh>
    <rPh sb="17" eb="19">
      <t>ジコ</t>
    </rPh>
    <rPh sb="19" eb="21">
      <t>ザイゲン</t>
    </rPh>
    <rPh sb="21" eb="22">
      <t>ナド</t>
    </rPh>
    <rPh sb="23" eb="26">
      <t>サガクブン</t>
    </rPh>
    <rPh sb="27" eb="29">
      <t>キニュウ</t>
    </rPh>
    <phoneticPr fontId="1"/>
  </si>
  <si>
    <r>
      <rPr>
        <b/>
        <sz val="12"/>
        <color theme="1"/>
        <rFont val="BIZ UDP明朝 Medium"/>
        <family val="1"/>
        <charset val="128"/>
      </rPr>
      <t>（A）</t>
    </r>
    <r>
      <rPr>
        <sz val="12"/>
        <color theme="1"/>
        <rFont val="BIZ UDP明朝 Medium"/>
        <family val="1"/>
        <charset val="128"/>
      </rPr>
      <t>補助金交付決定額</t>
    </r>
    <rPh sb="3" eb="6">
      <t>ホジョキン</t>
    </rPh>
    <rPh sb="6" eb="8">
      <t>コウフ</t>
    </rPh>
    <rPh sb="8" eb="10">
      <t>ケッテイ</t>
    </rPh>
    <rPh sb="10" eb="11">
      <t>ガク</t>
    </rPh>
    <phoneticPr fontId="1"/>
  </si>
  <si>
    <t>申請書に記載した事業名を記入してください</t>
    <rPh sb="0" eb="3">
      <t>シンセイショ</t>
    </rPh>
    <rPh sb="4" eb="6">
      <t>キサイ</t>
    </rPh>
    <rPh sb="8" eb="10">
      <t>ジギョウ</t>
    </rPh>
    <rPh sb="10" eb="11">
      <t>メイ</t>
    </rPh>
    <rPh sb="12" eb="14">
      <t>キニュウ</t>
    </rPh>
    <phoneticPr fontId="1"/>
  </si>
  <si>
    <t>自己資金</t>
    <rPh sb="0" eb="2">
      <t>ジコ</t>
    </rPh>
    <rPh sb="2" eb="4">
      <t>シキン</t>
    </rPh>
    <phoneticPr fontId="1"/>
  </si>
  <si>
    <t>印刷費</t>
    <rPh sb="0" eb="2">
      <t>インサツ</t>
    </rPh>
    <rPh sb="2" eb="3">
      <t>ヒ</t>
    </rPh>
    <phoneticPr fontId="1"/>
  </si>
  <si>
    <t>販売収入</t>
    <rPh sb="0" eb="2">
      <t>ハンバイ</t>
    </rPh>
    <rPh sb="2" eb="4">
      <t>シュウニュウ</t>
    </rPh>
    <phoneticPr fontId="1"/>
  </si>
  <si>
    <t>商品制作費</t>
    <rPh sb="0" eb="2">
      <t>ショウヒン</t>
    </rPh>
    <rPh sb="2" eb="4">
      <t>セイサク</t>
    </rPh>
    <rPh sb="4" eb="5">
      <t>ヒ</t>
    </rPh>
    <phoneticPr fontId="1"/>
  </si>
  <si>
    <t>消耗品購入費</t>
    <rPh sb="0" eb="3">
      <t>ショウモウヒン</t>
    </rPh>
    <rPh sb="3" eb="6">
      <t>コウニュウヒ</t>
    </rPh>
    <phoneticPr fontId="1"/>
  </si>
  <si>
    <t>会場使用料</t>
    <rPh sb="0" eb="2">
      <t>カイジョウ</t>
    </rPh>
    <rPh sb="2" eb="5">
      <t>シヨウリョウ</t>
    </rPh>
    <phoneticPr fontId="1"/>
  </si>
  <si>
    <t>販売促進用ポスター制作</t>
    <rPh sb="0" eb="2">
      <t>ハンバイ</t>
    </rPh>
    <rPh sb="2" eb="5">
      <t>ソクシンヨウ</t>
    </rPh>
    <rPh sb="9" eb="11">
      <t>セイサク</t>
    </rPh>
    <phoneticPr fontId="1"/>
  </si>
  <si>
    <t>販売商品委託製造費</t>
    <rPh sb="0" eb="2">
      <t>ハンバイ</t>
    </rPh>
    <rPh sb="2" eb="4">
      <t>ショウヒン</t>
    </rPh>
    <rPh sb="4" eb="6">
      <t>イタク</t>
    </rPh>
    <rPh sb="6" eb="8">
      <t>セイゾウ</t>
    </rPh>
    <rPh sb="8" eb="9">
      <t>ヒ</t>
    </rPh>
    <phoneticPr fontId="1"/>
  </si>
  <si>
    <t>販促用品等の購入</t>
    <rPh sb="0" eb="2">
      <t>ハンソク</t>
    </rPh>
    <rPh sb="2" eb="4">
      <t>ヨウヒン</t>
    </rPh>
    <rPh sb="4" eb="5">
      <t>ナド</t>
    </rPh>
    <rPh sb="6" eb="8">
      <t>コウニュウ</t>
    </rPh>
    <phoneticPr fontId="1"/>
  </si>
  <si>
    <t>販売会場の使用料</t>
    <rPh sb="0" eb="2">
      <t>ハンバイ</t>
    </rPh>
    <rPh sb="2" eb="4">
      <t>カイジョウ</t>
    </rPh>
    <rPh sb="5" eb="7">
      <t>シヨウ</t>
    </rPh>
    <rPh sb="7" eb="8">
      <t>リョウ</t>
    </rPh>
    <phoneticPr fontId="1"/>
  </si>
  <si>
    <t>学生打合せ会場の使用料</t>
    <rPh sb="0" eb="2">
      <t>ガクセイ</t>
    </rPh>
    <rPh sb="2" eb="4">
      <t>ウチアワ</t>
    </rPh>
    <rPh sb="5" eb="7">
      <t>カイジョウ</t>
    </rPh>
    <rPh sb="8" eb="10">
      <t>シヨウ</t>
    </rPh>
    <rPh sb="10" eb="11">
      <t>リョウ</t>
    </rPh>
    <phoneticPr fontId="1"/>
  </si>
  <si>
    <t>学内研究費</t>
    <rPh sb="0" eb="2">
      <t>ガクナイ</t>
    </rPh>
    <rPh sb="2" eb="5">
      <t>ケンキュウヒ</t>
    </rPh>
    <phoneticPr fontId="1"/>
  </si>
  <si>
    <t>販売会場の使用料（⑤の分）</t>
    <rPh sb="0" eb="2">
      <t>ハンバイ</t>
    </rPh>
    <rPh sb="2" eb="4">
      <t>カイジョウ</t>
    </rPh>
    <rPh sb="5" eb="7">
      <t>シヨウ</t>
    </rPh>
    <rPh sb="7" eb="8">
      <t>リョウ</t>
    </rPh>
    <rPh sb="11" eb="12">
      <t>ブン</t>
    </rPh>
    <phoneticPr fontId="1"/>
  </si>
  <si>
    <t>飲食費</t>
    <rPh sb="0" eb="2">
      <t>インショク</t>
    </rPh>
    <rPh sb="2" eb="3">
      <t>ヒ</t>
    </rPh>
    <phoneticPr fontId="1"/>
  </si>
  <si>
    <t>学生打合せ時の飲食用</t>
    <rPh sb="0" eb="2">
      <t>ガクセイ</t>
    </rPh>
    <rPh sb="2" eb="4">
      <t>ウチアワ</t>
    </rPh>
    <rPh sb="5" eb="6">
      <t>ジ</t>
    </rPh>
    <rPh sb="7" eb="9">
      <t>インショク</t>
    </rPh>
    <rPh sb="9" eb="10">
      <t>ヨウ</t>
    </rPh>
    <phoneticPr fontId="1"/>
  </si>
  <si>
    <t>商品原料</t>
    <rPh sb="0" eb="2">
      <t>ショウヒン</t>
    </rPh>
    <rPh sb="2" eb="4">
      <t>ゲンリョウ</t>
    </rPh>
    <phoneticPr fontId="1"/>
  </si>
  <si>
    <t>包装容器</t>
    <rPh sb="0" eb="2">
      <t>ホウソウ</t>
    </rPh>
    <rPh sb="2" eb="4">
      <t>ヨウキ</t>
    </rPh>
    <phoneticPr fontId="1"/>
  </si>
  <si>
    <t>申請書に記載した団体名を記入してください</t>
    <rPh sb="0" eb="3">
      <t>シンセイショ</t>
    </rPh>
    <rPh sb="4" eb="6">
      <t>キサイ</t>
    </rPh>
    <rPh sb="8" eb="10">
      <t>ダンタイ</t>
    </rPh>
    <rPh sb="10" eb="11">
      <t>メイ</t>
    </rPh>
    <rPh sb="12" eb="14">
      <t>キニュウ</t>
    </rPh>
    <phoneticPr fontId="1"/>
  </si>
  <si>
    <t>注）黄色の部分に必要事項を入力してください。（灰色の部分は自動計算されます。）</t>
    <rPh sb="0" eb="1">
      <t>チュウ</t>
    </rPh>
    <rPh sb="2" eb="4">
      <t>キイロ</t>
    </rPh>
    <rPh sb="5" eb="7">
      <t>ブブン</t>
    </rPh>
    <rPh sb="8" eb="10">
      <t>ヒツヨウ</t>
    </rPh>
    <rPh sb="10" eb="12">
      <t>ジコウ</t>
    </rPh>
    <rPh sb="13" eb="15">
      <t>ニュウリョク</t>
    </rPh>
    <rPh sb="23" eb="25">
      <t>ハイイロ</t>
    </rPh>
    <rPh sb="26" eb="28">
      <t>ブブン</t>
    </rPh>
    <rPh sb="29" eb="31">
      <t>ジドウ</t>
    </rPh>
    <rPh sb="31" eb="33">
      <t>ケイサン</t>
    </rPh>
    <phoneticPr fontId="1"/>
  </si>
  <si>
    <t>③補助金使用額</t>
    <rPh sb="1" eb="4">
      <t>ホジョキン</t>
    </rPh>
    <rPh sb="4" eb="6">
      <t>シヨウ</t>
    </rPh>
    <rPh sb="6" eb="7">
      <t>ガク</t>
    </rPh>
    <phoneticPr fontId="1"/>
  </si>
  <si>
    <t>④補助金残額</t>
    <rPh sb="1" eb="4">
      <t>ホジョキン</t>
    </rPh>
    <rPh sb="4" eb="6">
      <t>ザンガク</t>
    </rPh>
    <phoneticPr fontId="1"/>
  </si>
  <si>
    <t>（様式10-2）         令和７年度学生企画事業補助金　収支決算書【指定課題部門】</t>
    <rPh sb="17" eb="19">
      <t>レイワ</t>
    </rPh>
    <rPh sb="20" eb="21">
      <t>ネン</t>
    </rPh>
    <rPh sb="21" eb="22">
      <t>ド</t>
    </rPh>
    <rPh sb="22" eb="24">
      <t>ガクセイ</t>
    </rPh>
    <rPh sb="24" eb="26">
      <t>キカク</t>
    </rPh>
    <rPh sb="26" eb="28">
      <t>ジギョウ</t>
    </rPh>
    <rPh sb="28" eb="30">
      <t>ホジョ</t>
    </rPh>
    <rPh sb="30" eb="31">
      <t>キン</t>
    </rPh>
    <rPh sb="32" eb="34">
      <t>シュウシ</t>
    </rPh>
    <rPh sb="34" eb="37">
      <t>ケッサンショ</t>
    </rPh>
    <rPh sb="38" eb="40">
      <t>シテイ</t>
    </rPh>
    <rPh sb="40" eb="42">
      <t>カダイ</t>
    </rPh>
    <rPh sb="42" eb="44">
      <t>ブモンジブモン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</si>
</sst>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1" x14ac:knownFonts="1">
    <font>
      <sz val="11"/>
      <color theme="1"/>
      <name val="ＭＳ Ｐゴシック"/>
      <family val="2"/>
      <charset val="128"/>
      <scheme val="minor"/>
    </font>
    <font>
      <sz val="6"/>
      <name val="ＭＳ Ｐゴシック"/>
      <family val="2"/>
      <charset val="128"/>
      <scheme val="minor"/>
    </font>
    <font>
      <sz val="14"/>
      <color theme="1"/>
      <name val="BIZ UDP明朝 Medium"/>
      <family val="1"/>
      <charset val="128"/>
    </font>
    <font>
      <sz val="11"/>
      <color theme="1"/>
      <name val="BIZ UDP明朝 Medium"/>
      <family val="1"/>
      <charset val="128"/>
    </font>
    <font>
      <sz val="12"/>
      <color theme="1"/>
      <name val="BIZ UDP明朝 Medium"/>
      <family val="1"/>
      <charset val="128"/>
    </font>
    <font>
      <b/>
      <sz val="12"/>
      <color theme="1"/>
      <name val="BIZ UDP明朝 Medium"/>
      <family val="1"/>
      <charset val="128"/>
    </font>
    <font>
      <b/>
      <sz val="12"/>
      <color rgb="FFFF0000"/>
      <name val="BIZ UDP明朝 Medium"/>
      <family val="1"/>
      <charset val="128"/>
    </font>
    <font>
      <b/>
      <sz val="11"/>
      <color theme="0"/>
      <name val="BIZ UDP明朝 Medium"/>
      <family val="1"/>
      <charset val="128"/>
    </font>
    <font>
      <sz val="10"/>
      <color theme="1"/>
      <name val="BIZ UDP明朝 Medium"/>
      <family val="1"/>
      <charset val="128"/>
    </font>
    <font>
      <b/>
      <sz val="11"/>
      <color theme="3"/>
      <name val="BIZ UDP明朝 Medium"/>
      <family val="1"/>
      <charset val="128"/>
    </font>
    <font>
      <sz val="12"/>
      <color theme="3"/>
      <name val="BIZ UDP明朝 Medium"/>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medium">
        <color indexed="64"/>
      </bottom>
      <diagonal/>
    </border>
    <border>
      <left/>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auto="1"/>
      </bottom>
      <diagonal/>
    </border>
    <border>
      <left/>
      <right/>
      <top style="thin">
        <color auto="1"/>
      </top>
      <bottom/>
      <diagonal/>
    </border>
    <border>
      <left/>
      <right/>
      <top style="dotted">
        <color indexed="64"/>
      </top>
      <bottom/>
      <diagonal/>
    </border>
    <border>
      <left/>
      <right style="medium">
        <color indexed="64"/>
      </right>
      <top style="dotted">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dotted">
        <color indexed="64"/>
      </bottom>
      <diagonal/>
    </border>
    <border>
      <left/>
      <right/>
      <top/>
      <bottom style="dotted">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dotted">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right/>
      <top style="hair">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s>
  <cellStyleXfs count="1">
    <xf numFmtId="0" fontId="0" fillId="0" borderId="0">
      <alignment vertical="center"/>
    </xf>
  </cellStyleXfs>
  <cellXfs count="250">
    <xf numFmtId="0" fontId="0" fillId="0" borderId="0" xfId="0">
      <alignment vertical="center"/>
    </xf>
    <xf numFmtId="0" fontId="2" fillId="5" borderId="0" xfId="0" applyFont="1" applyFill="1" applyProtection="1">
      <alignment vertical="center"/>
      <protection locked="0"/>
    </xf>
    <xf numFmtId="0" fontId="3" fillId="0" borderId="0" xfId="0" applyFont="1" applyProtection="1">
      <alignment vertical="center"/>
      <protection locked="0"/>
    </xf>
    <xf numFmtId="0" fontId="5" fillId="0" borderId="17" xfId="0" applyFont="1" applyBorder="1" applyAlignment="1" applyProtection="1">
      <alignment horizontal="left" vertical="center"/>
      <protection locked="0"/>
    </xf>
    <xf numFmtId="0" fontId="4" fillId="5" borderId="18" xfId="0" applyFont="1" applyFill="1" applyBorder="1" applyAlignment="1" applyProtection="1">
      <alignment horizontal="left" vertical="center"/>
      <protection locked="0"/>
    </xf>
    <xf numFmtId="0" fontId="3" fillId="5" borderId="0" xfId="0" applyFont="1" applyFill="1" applyProtection="1">
      <alignment vertical="center"/>
      <protection locked="0"/>
    </xf>
    <xf numFmtId="0" fontId="5" fillId="2" borderId="39" xfId="0" applyFont="1" applyFill="1" applyBorder="1" applyProtection="1">
      <alignment vertical="center"/>
      <protection locked="0"/>
    </xf>
    <xf numFmtId="3" fontId="4" fillId="4" borderId="17" xfId="0" applyNumberFormat="1" applyFont="1" applyFill="1" applyBorder="1" applyAlignment="1" applyProtection="1">
      <alignment horizontal="right" vertical="center"/>
      <protection locked="0"/>
    </xf>
    <xf numFmtId="0" fontId="4" fillId="4" borderId="79" xfId="0" applyFont="1" applyFill="1" applyBorder="1" applyProtection="1">
      <alignment vertical="center"/>
      <protection locked="0"/>
    </xf>
    <xf numFmtId="0" fontId="4" fillId="4" borderId="80" xfId="0" applyFont="1" applyFill="1" applyBorder="1" applyProtection="1">
      <alignment vertical="center"/>
      <protection locked="0"/>
    </xf>
    <xf numFmtId="0" fontId="4" fillId="4" borderId="81" xfId="0" applyFont="1" applyFill="1" applyBorder="1" applyProtection="1">
      <alignment vertical="center"/>
      <protection locked="0"/>
    </xf>
    <xf numFmtId="0" fontId="4" fillId="5" borderId="16" xfId="0" applyFont="1" applyFill="1" applyBorder="1" applyAlignment="1" applyProtection="1">
      <alignment horizontal="center" vertical="center"/>
      <protection locked="0"/>
    </xf>
    <xf numFmtId="0" fontId="5" fillId="5" borderId="16" xfId="0" applyFont="1" applyFill="1" applyBorder="1" applyAlignment="1" applyProtection="1">
      <alignment horizontal="left" vertical="center"/>
      <protection locked="0"/>
    </xf>
    <xf numFmtId="41" fontId="4" fillId="5" borderId="16" xfId="0" applyNumberFormat="1" applyFont="1" applyFill="1" applyBorder="1" applyAlignment="1" applyProtection="1">
      <alignment horizontal="right" vertical="center"/>
      <protection locked="0"/>
    </xf>
    <xf numFmtId="0" fontId="4" fillId="5" borderId="16" xfId="0" applyFont="1" applyFill="1" applyBorder="1" applyAlignment="1" applyProtection="1">
      <alignment horizontal="left" vertical="center"/>
      <protection locked="0"/>
    </xf>
    <xf numFmtId="0" fontId="4" fillId="4" borderId="29" xfId="0" applyFont="1" applyFill="1" applyBorder="1" applyProtection="1">
      <alignment vertical="center"/>
      <protection locked="0"/>
    </xf>
    <xf numFmtId="0" fontId="4" fillId="4" borderId="30" xfId="0" applyFont="1" applyFill="1" applyBorder="1" applyProtection="1">
      <alignment vertical="center"/>
      <protection locked="0"/>
    </xf>
    <xf numFmtId="0" fontId="4" fillId="4" borderId="41" xfId="0" applyFont="1" applyFill="1" applyBorder="1" applyProtection="1">
      <alignment vertical="center"/>
      <protection locked="0"/>
    </xf>
    <xf numFmtId="0" fontId="4" fillId="2" borderId="46" xfId="0" applyFont="1" applyFill="1" applyBorder="1" applyAlignment="1" applyProtection="1">
      <alignment horizontal="left" vertical="center"/>
      <protection locked="0"/>
    </xf>
    <xf numFmtId="0" fontId="5" fillId="2" borderId="49" xfId="0" applyFont="1" applyFill="1" applyBorder="1" applyAlignment="1" applyProtection="1">
      <alignment horizontal="left" vertical="center"/>
      <protection locked="0"/>
    </xf>
    <xf numFmtId="0" fontId="5" fillId="2" borderId="49" xfId="0" applyFont="1" applyFill="1" applyBorder="1" applyProtection="1">
      <alignment vertical="center"/>
      <protection locked="0"/>
    </xf>
    <xf numFmtId="0" fontId="6" fillId="3" borderId="45" xfId="0" applyFont="1" applyFill="1" applyBorder="1" applyProtection="1">
      <alignment vertical="center"/>
      <protection locked="0"/>
    </xf>
    <xf numFmtId="0" fontId="4" fillId="4" borderId="31" xfId="0" applyFont="1" applyFill="1" applyBorder="1" applyProtection="1">
      <alignment vertical="center"/>
      <protection locked="0"/>
    </xf>
    <xf numFmtId="0" fontId="4" fillId="4" borderId="12" xfId="0" applyFont="1" applyFill="1" applyBorder="1" applyAlignment="1" applyProtection="1">
      <alignment horizontal="center" vertical="center"/>
      <protection locked="0"/>
    </xf>
    <xf numFmtId="0" fontId="4" fillId="4" borderId="14"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4" fillId="4" borderId="54" xfId="0" applyFont="1" applyFill="1" applyBorder="1" applyProtection="1">
      <alignment vertical="center"/>
      <protection locked="0"/>
    </xf>
    <xf numFmtId="0" fontId="5" fillId="2" borderId="46" xfId="0" applyFont="1" applyFill="1" applyBorder="1" applyProtection="1">
      <alignment vertical="center"/>
      <protection locked="0"/>
    </xf>
    <xf numFmtId="0" fontId="5" fillId="2" borderId="74" xfId="0" applyFont="1" applyFill="1" applyBorder="1" applyProtection="1">
      <alignment vertical="center"/>
      <protection locked="0"/>
    </xf>
    <xf numFmtId="0" fontId="4" fillId="2" borderId="75" xfId="0" applyFont="1" applyFill="1" applyBorder="1" applyAlignment="1" applyProtection="1">
      <alignment vertical="center" shrinkToFit="1"/>
      <protection locked="0"/>
    </xf>
    <xf numFmtId="0" fontId="5" fillId="2" borderId="71" xfId="0" applyFont="1" applyFill="1" applyBorder="1" applyProtection="1">
      <alignment vertical="center"/>
      <protection locked="0"/>
    </xf>
    <xf numFmtId="0" fontId="4" fillId="5" borderId="0" xfId="0" applyFont="1" applyFill="1" applyProtection="1">
      <alignment vertical="center"/>
      <protection locked="0"/>
    </xf>
    <xf numFmtId="0" fontId="7" fillId="5" borderId="0" xfId="0" applyFont="1" applyFill="1">
      <alignment vertical="center"/>
    </xf>
    <xf numFmtId="0" fontId="10" fillId="4" borderId="79" xfId="0" applyFont="1" applyFill="1" applyBorder="1" applyProtection="1">
      <alignment vertical="center"/>
      <protection locked="0"/>
    </xf>
    <xf numFmtId="0" fontId="10" fillId="4" borderId="80" xfId="0" applyFont="1" applyFill="1" applyBorder="1" applyProtection="1">
      <alignment vertical="center"/>
      <protection locked="0"/>
    </xf>
    <xf numFmtId="3" fontId="10" fillId="4" borderId="17" xfId="0" applyNumberFormat="1" applyFont="1" applyFill="1" applyBorder="1" applyAlignment="1" applyProtection="1">
      <alignment horizontal="right" vertical="center"/>
      <protection locked="0"/>
    </xf>
    <xf numFmtId="0" fontId="10" fillId="4" borderId="29" xfId="0" applyFont="1" applyFill="1" applyBorder="1" applyProtection="1">
      <alignment vertical="center"/>
      <protection locked="0"/>
    </xf>
    <xf numFmtId="0" fontId="10" fillId="4" borderId="30" xfId="0" applyFont="1" applyFill="1" applyBorder="1" applyProtection="1">
      <alignment vertical="center"/>
      <protection locked="0"/>
    </xf>
    <xf numFmtId="0" fontId="10" fillId="4" borderId="31" xfId="0" applyFont="1" applyFill="1" applyBorder="1" applyProtection="1">
      <alignment vertical="center"/>
      <protection locked="0"/>
    </xf>
    <xf numFmtId="0" fontId="4" fillId="6" borderId="46" xfId="0" applyFont="1" applyFill="1" applyBorder="1" applyAlignment="1" applyProtection="1">
      <alignment horizontal="left" vertical="center"/>
      <protection locked="0"/>
    </xf>
    <xf numFmtId="0" fontId="5" fillId="6" borderId="46" xfId="0" applyFont="1" applyFill="1" applyBorder="1" applyProtection="1">
      <alignment vertical="center"/>
      <protection locked="0"/>
    </xf>
    <xf numFmtId="0" fontId="5" fillId="6" borderId="74" xfId="0" applyFont="1" applyFill="1" applyBorder="1" applyProtection="1">
      <alignment vertical="center"/>
      <protection locked="0"/>
    </xf>
    <xf numFmtId="0" fontId="4" fillId="6" borderId="75" xfId="0" applyFont="1" applyFill="1" applyBorder="1" applyAlignment="1" applyProtection="1">
      <alignment vertical="center" shrinkToFit="1"/>
      <protection locked="0"/>
    </xf>
    <xf numFmtId="0" fontId="5" fillId="6" borderId="71" xfId="0" applyFont="1" applyFill="1" applyBorder="1" applyProtection="1">
      <alignment vertical="center"/>
      <protection locked="0"/>
    </xf>
    <xf numFmtId="0" fontId="4" fillId="4" borderId="9" xfId="0" applyFont="1" applyFill="1" applyBorder="1" applyAlignment="1" applyProtection="1">
      <alignment horizontal="center" vertical="center"/>
      <protection locked="0"/>
    </xf>
    <xf numFmtId="0" fontId="4" fillId="4" borderId="13"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locked="0"/>
    </xf>
    <xf numFmtId="0" fontId="4" fillId="4" borderId="14"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4" fillId="5" borderId="0" xfId="0" applyFont="1" applyFill="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2" borderId="21" xfId="0" applyFont="1" applyFill="1" applyBorder="1" applyAlignment="1" applyProtection="1">
      <alignment horizontal="left" vertical="center" wrapText="1"/>
      <protection locked="0"/>
    </xf>
    <xf numFmtId="0" fontId="4" fillId="2" borderId="66" xfId="0" applyFont="1" applyFill="1" applyBorder="1" applyAlignment="1" applyProtection="1">
      <alignment horizontal="left" vertical="center" wrapText="1"/>
      <protection locked="0"/>
    </xf>
    <xf numFmtId="0" fontId="4" fillId="2" borderId="25" xfId="0" applyFont="1" applyFill="1" applyBorder="1" applyAlignment="1" applyProtection="1">
      <alignment horizontal="left" vertical="center" wrapText="1"/>
      <protection locked="0"/>
    </xf>
    <xf numFmtId="0" fontId="4" fillId="2" borderId="67" xfId="0" applyFont="1" applyFill="1" applyBorder="1" applyAlignment="1" applyProtection="1">
      <alignment horizontal="left" vertical="center" wrapText="1"/>
      <protection locked="0"/>
    </xf>
    <xf numFmtId="41" fontId="4" fillId="2" borderId="72" xfId="0" applyNumberFormat="1" applyFont="1" applyFill="1" applyBorder="1" applyAlignment="1">
      <alignment horizontal="right" vertical="center"/>
    </xf>
    <xf numFmtId="41" fontId="4" fillId="2" borderId="73" xfId="0" applyNumberFormat="1" applyFont="1" applyFill="1" applyBorder="1" applyAlignment="1">
      <alignment horizontal="right" vertical="center"/>
    </xf>
    <xf numFmtId="0" fontId="4" fillId="2" borderId="6"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41" fontId="4" fillId="2" borderId="75" xfId="0" applyNumberFormat="1" applyFont="1" applyFill="1" applyBorder="1" applyAlignment="1">
      <alignment horizontal="right" vertical="center"/>
    </xf>
    <xf numFmtId="41" fontId="4" fillId="2" borderId="76" xfId="0" applyNumberFormat="1" applyFont="1" applyFill="1" applyBorder="1" applyAlignment="1">
      <alignment horizontal="right" vertical="center"/>
    </xf>
    <xf numFmtId="0" fontId="4" fillId="2" borderId="9" xfId="0" applyFont="1" applyFill="1" applyBorder="1" applyAlignment="1" applyProtection="1">
      <alignment horizontal="left" vertical="center"/>
      <protection locked="0"/>
    </xf>
    <xf numFmtId="0" fontId="4" fillId="2" borderId="13"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6" fillId="2" borderId="77" xfId="0" applyFont="1" applyFill="1" applyBorder="1" applyAlignment="1" applyProtection="1">
      <alignment horizontal="left" vertical="center" shrinkToFit="1"/>
      <protection locked="0"/>
    </xf>
    <xf numFmtId="0" fontId="6" fillId="2" borderId="76" xfId="0" applyFont="1" applyFill="1" applyBorder="1" applyAlignment="1" applyProtection="1">
      <alignment horizontal="left" vertical="center" shrinkToFit="1"/>
      <protection locked="0"/>
    </xf>
    <xf numFmtId="0" fontId="5" fillId="2" borderId="21" xfId="0" applyFont="1" applyFill="1" applyBorder="1" applyAlignment="1" applyProtection="1">
      <alignment horizontal="left" vertical="center"/>
      <protection locked="0"/>
    </xf>
    <xf numFmtId="0" fontId="5" fillId="2" borderId="38" xfId="0" applyFont="1" applyFill="1" applyBorder="1" applyAlignment="1" applyProtection="1">
      <alignment horizontal="left" vertical="center"/>
      <protection locked="0"/>
    </xf>
    <xf numFmtId="41" fontId="4" fillId="2" borderId="21" xfId="0" applyNumberFormat="1" applyFont="1" applyFill="1" applyBorder="1" applyAlignment="1">
      <alignment horizontal="right" vertical="center"/>
    </xf>
    <xf numFmtId="41" fontId="4" fillId="2" borderId="28" xfId="0" applyNumberFormat="1" applyFont="1" applyFill="1" applyBorder="1" applyAlignment="1">
      <alignment horizontal="right" vertical="center"/>
    </xf>
    <xf numFmtId="0" fontId="4" fillId="2" borderId="21" xfId="0" applyFont="1" applyFill="1" applyBorder="1" applyAlignment="1" applyProtection="1">
      <alignment horizontal="left" vertical="center"/>
      <protection locked="0"/>
    </xf>
    <xf numFmtId="0" fontId="4" fillId="2" borderId="38" xfId="0" applyFont="1" applyFill="1" applyBorder="1" applyAlignment="1" applyProtection="1">
      <alignment horizontal="left" vertical="center"/>
      <protection locked="0"/>
    </xf>
    <xf numFmtId="0" fontId="4" fillId="2" borderId="28" xfId="0" applyFont="1" applyFill="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41" fontId="4" fillId="2" borderId="47" xfId="0" applyNumberFormat="1" applyFont="1" applyFill="1" applyBorder="1" applyAlignment="1">
      <alignment horizontal="right" vertical="center"/>
    </xf>
    <xf numFmtId="41" fontId="4" fillId="2" borderId="48" xfId="0" applyNumberFormat="1" applyFont="1" applyFill="1" applyBorder="1" applyAlignment="1">
      <alignment horizontal="right" vertical="center"/>
    </xf>
    <xf numFmtId="0" fontId="6" fillId="2" borderId="47" xfId="0" applyFont="1" applyFill="1" applyBorder="1" applyAlignment="1" applyProtection="1">
      <alignment horizontal="left" vertical="center" shrinkToFit="1"/>
      <protection locked="0"/>
    </xf>
    <xf numFmtId="0" fontId="6" fillId="2" borderId="57" xfId="0" applyFont="1" applyFill="1" applyBorder="1" applyAlignment="1" applyProtection="1">
      <alignment horizontal="left" vertical="center" shrinkToFit="1"/>
      <protection locked="0"/>
    </xf>
    <xf numFmtId="0" fontId="6" fillId="2" borderId="48" xfId="0" applyFont="1" applyFill="1" applyBorder="1" applyAlignment="1" applyProtection="1">
      <alignment horizontal="left" vertical="center" shrinkToFit="1"/>
      <protection locked="0"/>
    </xf>
    <xf numFmtId="0" fontId="4" fillId="0" borderId="63" xfId="0" applyFont="1" applyBorder="1" applyAlignment="1" applyProtection="1">
      <alignment horizontal="center" vertical="center" wrapText="1"/>
      <protection locked="0"/>
    </xf>
    <xf numFmtId="0" fontId="4" fillId="0" borderId="65" xfId="0" applyFont="1" applyBorder="1" applyAlignment="1" applyProtection="1">
      <alignment horizontal="center" vertical="center" wrapText="1"/>
      <protection locked="0"/>
    </xf>
    <xf numFmtId="41" fontId="4" fillId="4" borderId="23" xfId="0" applyNumberFormat="1" applyFont="1" applyFill="1" applyBorder="1" applyAlignment="1" applyProtection="1">
      <alignment horizontal="right" vertical="center"/>
      <protection locked="0"/>
    </xf>
    <xf numFmtId="41" fontId="4" fillId="4" borderId="26" xfId="0" applyNumberFormat="1" applyFont="1" applyFill="1" applyBorder="1" applyAlignment="1" applyProtection="1">
      <alignment horizontal="right" vertical="center"/>
      <protection locked="0"/>
    </xf>
    <xf numFmtId="0" fontId="4" fillId="4" borderId="23" xfId="0" applyFont="1" applyFill="1" applyBorder="1" applyAlignment="1" applyProtection="1">
      <alignment horizontal="center" vertical="center"/>
      <protection locked="0"/>
    </xf>
    <xf numFmtId="0" fontId="4" fillId="4" borderId="27" xfId="0" applyFont="1" applyFill="1" applyBorder="1" applyAlignment="1" applyProtection="1">
      <alignment horizontal="center" vertical="center"/>
      <protection locked="0"/>
    </xf>
    <xf numFmtId="0" fontId="4" fillId="4" borderId="26" xfId="0" applyFont="1" applyFill="1" applyBorder="1" applyAlignment="1" applyProtection="1">
      <alignment horizontal="center" vertical="center"/>
      <protection locked="0"/>
    </xf>
    <xf numFmtId="41" fontId="4" fillId="4" borderId="12" xfId="0" applyNumberFormat="1" applyFont="1" applyFill="1" applyBorder="1" applyAlignment="1" applyProtection="1">
      <alignment horizontal="right" vertical="center"/>
      <protection locked="0"/>
    </xf>
    <xf numFmtId="41" fontId="4" fillId="4" borderId="10" xfId="0" applyNumberFormat="1" applyFont="1" applyFill="1" applyBorder="1" applyAlignment="1" applyProtection="1">
      <alignment horizontal="right" vertical="center"/>
      <protection locked="0"/>
    </xf>
    <xf numFmtId="41" fontId="4" fillId="4" borderId="42" xfId="0" applyNumberFormat="1" applyFont="1" applyFill="1" applyBorder="1" applyAlignment="1" applyProtection="1">
      <alignment horizontal="right" vertical="center"/>
      <protection locked="0"/>
    </xf>
    <xf numFmtId="41" fontId="4" fillId="4" borderId="43" xfId="0" applyNumberFormat="1" applyFont="1" applyFill="1" applyBorder="1" applyAlignment="1" applyProtection="1">
      <alignment horizontal="right" vertical="center"/>
      <protection locked="0"/>
    </xf>
    <xf numFmtId="0" fontId="4" fillId="4" borderId="42" xfId="0" applyFont="1" applyFill="1" applyBorder="1" applyAlignment="1" applyProtection="1">
      <alignment horizontal="center" vertical="center"/>
      <protection locked="0"/>
    </xf>
    <xf numFmtId="0" fontId="4" fillId="4" borderId="44" xfId="0" applyFont="1" applyFill="1" applyBorder="1" applyAlignment="1" applyProtection="1">
      <alignment horizontal="center" vertical="center"/>
      <protection locked="0"/>
    </xf>
    <xf numFmtId="0" fontId="4" fillId="4" borderId="43"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41" fontId="4" fillId="4" borderId="24" xfId="0" applyNumberFormat="1" applyFont="1" applyFill="1" applyBorder="1" applyAlignment="1" applyProtection="1">
      <alignment horizontal="right" vertical="center"/>
      <protection locked="0"/>
    </xf>
    <xf numFmtId="41" fontId="4" fillId="4" borderId="20" xfId="0" applyNumberFormat="1" applyFont="1" applyFill="1" applyBorder="1" applyAlignment="1" applyProtection="1">
      <alignment horizontal="right" vertical="center"/>
      <protection locked="0"/>
    </xf>
    <xf numFmtId="0" fontId="4" fillId="4" borderId="24" xfId="0" applyFont="1" applyFill="1" applyBorder="1" applyAlignment="1" applyProtection="1">
      <alignment horizontal="center" vertical="center"/>
      <protection locked="0"/>
    </xf>
    <xf numFmtId="0" fontId="4" fillId="4" borderId="19" xfId="0" applyFont="1" applyFill="1" applyBorder="1" applyAlignment="1" applyProtection="1">
      <alignment horizontal="center" vertical="center"/>
      <protection locked="0"/>
    </xf>
    <xf numFmtId="0" fontId="4" fillId="4" borderId="20" xfId="0" applyFont="1" applyFill="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62" xfId="0" applyFont="1" applyBorder="1" applyAlignment="1" applyProtection="1">
      <alignment horizontal="center" vertical="center" wrapText="1"/>
      <protection locked="0"/>
    </xf>
    <xf numFmtId="0" fontId="4" fillId="0" borderId="64" xfId="0" applyFont="1" applyBorder="1" applyAlignment="1" applyProtection="1">
      <alignment horizontal="center" vertical="center" wrapText="1"/>
      <protection locked="0"/>
    </xf>
    <xf numFmtId="41" fontId="4" fillId="4" borderId="6" xfId="0" applyNumberFormat="1" applyFont="1" applyFill="1" applyBorder="1" applyAlignment="1" applyProtection="1">
      <alignment horizontal="right" vertical="center"/>
      <protection locked="0"/>
    </xf>
    <xf numFmtId="41" fontId="4" fillId="4" borderId="8" xfId="0" applyNumberFormat="1" applyFont="1" applyFill="1" applyBorder="1" applyAlignment="1" applyProtection="1">
      <alignment horizontal="right" vertical="center"/>
      <protection locked="0"/>
    </xf>
    <xf numFmtId="41" fontId="4" fillId="2" borderId="50" xfId="0" applyNumberFormat="1" applyFont="1" applyFill="1" applyBorder="1" applyAlignment="1">
      <alignment horizontal="right" vertical="center"/>
    </xf>
    <xf numFmtId="41" fontId="4" fillId="2" borderId="51" xfId="0" applyNumberFormat="1" applyFont="1" applyFill="1" applyBorder="1" applyAlignment="1">
      <alignment horizontal="right" vertical="center"/>
    </xf>
    <xf numFmtId="0" fontId="4" fillId="2" borderId="12" xfId="0" applyFont="1" applyFill="1" applyBorder="1" applyAlignment="1" applyProtection="1">
      <alignment horizontal="left" vertical="center"/>
      <protection locked="0"/>
    </xf>
    <xf numFmtId="0" fontId="4" fillId="2" borderId="14"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24" xfId="0" applyFont="1" applyFill="1" applyBorder="1" applyAlignment="1" applyProtection="1">
      <alignment horizontal="left" vertical="center"/>
      <protection locked="0"/>
    </xf>
    <xf numFmtId="0" fontId="4" fillId="2" borderId="19" xfId="0" applyFont="1" applyFill="1" applyBorder="1" applyAlignment="1" applyProtection="1">
      <alignment horizontal="left" vertical="center"/>
      <protection locked="0"/>
    </xf>
    <xf numFmtId="0" fontId="4" fillId="2" borderId="20" xfId="0" applyFont="1" applyFill="1" applyBorder="1" applyAlignment="1" applyProtection="1">
      <alignment horizontal="left" vertical="center"/>
      <protection locked="0"/>
    </xf>
    <xf numFmtId="41" fontId="6" fillId="3" borderId="68" xfId="0" applyNumberFormat="1" applyFont="1" applyFill="1" applyBorder="1" applyAlignment="1">
      <alignment horizontal="right" vertical="center"/>
    </xf>
    <xf numFmtId="41" fontId="6" fillId="3" borderId="69" xfId="0" applyNumberFormat="1" applyFont="1" applyFill="1" applyBorder="1" applyAlignment="1">
      <alignment horizontal="right" vertical="center"/>
    </xf>
    <xf numFmtId="0" fontId="4" fillId="3" borderId="68" xfId="0" applyFont="1" applyFill="1" applyBorder="1" applyAlignment="1" applyProtection="1">
      <alignment horizontal="left" vertical="top" shrinkToFit="1"/>
      <protection locked="0"/>
    </xf>
    <xf numFmtId="0" fontId="4" fillId="3" borderId="70" xfId="0" applyFont="1" applyFill="1" applyBorder="1" applyAlignment="1" applyProtection="1">
      <alignment horizontal="left" vertical="top" shrinkToFit="1"/>
      <protection locked="0"/>
    </xf>
    <xf numFmtId="0" fontId="4" fillId="3" borderId="69" xfId="0" applyFont="1" applyFill="1" applyBorder="1" applyAlignment="1" applyProtection="1">
      <alignment horizontal="left" vertical="top" shrinkToFit="1"/>
      <protection locked="0"/>
    </xf>
    <xf numFmtId="0" fontId="6" fillId="2" borderId="32" xfId="0" applyFont="1" applyFill="1" applyBorder="1" applyAlignment="1" applyProtection="1">
      <alignment horizontal="left" vertical="center" shrinkToFit="1"/>
      <protection locked="0"/>
    </xf>
    <xf numFmtId="0" fontId="6" fillId="2" borderId="56" xfId="0" applyFont="1" applyFill="1" applyBorder="1" applyAlignment="1" applyProtection="1">
      <alignment horizontal="left" vertical="center" shrinkToFit="1"/>
      <protection locked="0"/>
    </xf>
    <xf numFmtId="0" fontId="6" fillId="2" borderId="55" xfId="0" applyFont="1" applyFill="1" applyBorder="1" applyAlignment="1" applyProtection="1">
      <alignment horizontal="left" vertical="center" shrinkToFit="1"/>
      <protection locked="0"/>
    </xf>
    <xf numFmtId="0" fontId="5" fillId="2" borderId="15" xfId="0" applyFont="1" applyFill="1" applyBorder="1" applyAlignment="1" applyProtection="1">
      <alignment horizontal="left" vertical="center"/>
      <protection locked="0"/>
    </xf>
    <xf numFmtId="0" fontId="5" fillId="2" borderId="16" xfId="0" applyFont="1" applyFill="1" applyBorder="1" applyAlignment="1" applyProtection="1">
      <alignment horizontal="left" vertical="center"/>
      <protection locked="0"/>
    </xf>
    <xf numFmtId="41" fontId="4" fillId="2" borderId="15" xfId="0" applyNumberFormat="1" applyFont="1" applyFill="1" applyBorder="1" applyAlignment="1">
      <alignment horizontal="right" vertical="center"/>
    </xf>
    <xf numFmtId="41" fontId="4" fillId="2" borderId="2" xfId="0" applyNumberFormat="1" applyFont="1" applyFill="1" applyBorder="1" applyAlignment="1">
      <alignment horizontal="right" vertical="center"/>
    </xf>
    <xf numFmtId="0" fontId="4" fillId="2" borderId="15" xfId="0" applyFont="1" applyFill="1" applyBorder="1" applyAlignment="1" applyProtection="1">
      <alignment horizontal="left" vertical="center"/>
      <protection locked="0"/>
    </xf>
    <xf numFmtId="0" fontId="4" fillId="2" borderId="16"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4" borderId="50" xfId="0" applyFont="1" applyFill="1" applyBorder="1" applyAlignment="1" applyProtection="1">
      <alignment horizontal="center" vertical="center"/>
      <protection locked="0"/>
    </xf>
    <xf numFmtId="0" fontId="4" fillId="4" borderId="58" xfId="0" applyFont="1" applyFill="1" applyBorder="1" applyAlignment="1" applyProtection="1">
      <alignment horizontal="center" vertical="center"/>
      <protection locked="0"/>
    </xf>
    <xf numFmtId="0" fontId="4" fillId="4" borderId="51" xfId="0" applyFont="1" applyFill="1" applyBorder="1" applyAlignment="1" applyProtection="1">
      <alignment horizontal="center" vertical="center"/>
      <protection locked="0"/>
    </xf>
    <xf numFmtId="0" fontId="4" fillId="4" borderId="60" xfId="0" applyFont="1" applyFill="1" applyBorder="1" applyAlignment="1" applyProtection="1">
      <alignment horizontal="center" vertical="center"/>
      <protection locked="0"/>
    </xf>
    <xf numFmtId="0" fontId="4" fillId="4" borderId="78" xfId="0" applyFont="1" applyFill="1" applyBorder="1" applyAlignment="1" applyProtection="1">
      <alignment horizontal="center" vertical="center"/>
      <protection locked="0"/>
    </xf>
    <xf numFmtId="0" fontId="4" fillId="4" borderId="61" xfId="0" applyFont="1" applyFill="1" applyBorder="1" applyAlignment="1" applyProtection="1">
      <alignment horizontal="center" vertical="center"/>
      <protection locked="0"/>
    </xf>
    <xf numFmtId="41" fontId="4" fillId="4" borderId="12" xfId="0" applyNumberFormat="1" applyFont="1" applyFill="1" applyBorder="1" applyAlignment="1" applyProtection="1">
      <alignment horizontal="center" vertical="center"/>
      <protection locked="0"/>
    </xf>
    <xf numFmtId="41" fontId="4" fillId="4" borderId="10" xfId="0" applyNumberFormat="1" applyFont="1" applyFill="1" applyBorder="1" applyAlignment="1" applyProtection="1">
      <alignment horizontal="center" vertical="center"/>
      <protection locked="0"/>
    </xf>
    <xf numFmtId="0" fontId="8" fillId="5" borderId="0" xfId="0" applyFont="1" applyFill="1" applyAlignment="1" applyProtection="1">
      <alignment horizontal="center" vertical="center"/>
      <protection locked="0"/>
    </xf>
    <xf numFmtId="0" fontId="6" fillId="5" borderId="0" xfId="0" applyFont="1" applyFill="1" applyAlignment="1">
      <alignment horizontal="left" vertical="center"/>
    </xf>
    <xf numFmtId="0" fontId="3" fillId="4" borderId="17" xfId="0" applyFont="1" applyFill="1" applyBorder="1" applyAlignment="1" applyProtection="1">
      <alignment horizontal="center" vertical="center"/>
      <protection locked="0"/>
    </xf>
    <xf numFmtId="0" fontId="4" fillId="2" borderId="22" xfId="0" applyFont="1" applyFill="1" applyBorder="1" applyAlignment="1" applyProtection="1">
      <alignment horizontal="left" vertical="center"/>
      <protection locked="0"/>
    </xf>
    <xf numFmtId="0" fontId="4" fillId="2" borderId="37" xfId="0" applyFont="1" applyFill="1" applyBorder="1" applyAlignment="1" applyProtection="1">
      <alignment horizontal="left" vertical="center"/>
      <protection locked="0"/>
    </xf>
    <xf numFmtId="41" fontId="4" fillId="4" borderId="21" xfId="0" applyNumberFormat="1" applyFont="1" applyFill="1" applyBorder="1" applyAlignment="1" applyProtection="1">
      <alignment horizontal="right" vertical="center"/>
      <protection locked="0"/>
    </xf>
    <xf numFmtId="41" fontId="4" fillId="4" borderId="28" xfId="0" applyNumberFormat="1" applyFont="1" applyFill="1" applyBorder="1" applyAlignment="1" applyProtection="1">
      <alignment horizontal="right" vertical="center"/>
      <protection locked="0"/>
    </xf>
    <xf numFmtId="41" fontId="4" fillId="4" borderId="22" xfId="0" applyNumberFormat="1" applyFont="1" applyFill="1" applyBorder="1" applyAlignment="1" applyProtection="1">
      <alignment horizontal="right" vertical="center"/>
      <protection locked="0"/>
    </xf>
    <xf numFmtId="41" fontId="4" fillId="4" borderId="37" xfId="0" applyNumberFormat="1" applyFont="1" applyFill="1" applyBorder="1" applyAlignment="1" applyProtection="1">
      <alignment horizontal="right" vertical="center"/>
      <protection locked="0"/>
    </xf>
    <xf numFmtId="0" fontId="5" fillId="2" borderId="17" xfId="0" applyFont="1" applyFill="1" applyBorder="1" applyAlignment="1" applyProtection="1">
      <alignment horizontal="left" vertical="center"/>
      <protection locked="0"/>
    </xf>
    <xf numFmtId="0" fontId="5" fillId="2" borderId="40" xfId="0" applyFont="1" applyFill="1" applyBorder="1" applyAlignment="1" applyProtection="1">
      <alignment horizontal="left" vertical="center"/>
      <protection locked="0"/>
    </xf>
    <xf numFmtId="0" fontId="4" fillId="0" borderId="33"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41" fontId="4" fillId="4" borderId="34" xfId="0" applyNumberFormat="1" applyFont="1" applyFill="1" applyBorder="1" applyAlignment="1" applyProtection="1">
      <alignment horizontal="right" vertical="center"/>
      <protection locked="0"/>
    </xf>
    <xf numFmtId="41" fontId="4" fillId="4" borderId="35" xfId="0" applyNumberFormat="1" applyFont="1" applyFill="1" applyBorder="1" applyAlignment="1" applyProtection="1">
      <alignment horizontal="right" vertical="center"/>
      <protection locked="0"/>
    </xf>
    <xf numFmtId="0" fontId="4" fillId="4" borderId="47" xfId="0" applyFont="1" applyFill="1" applyBorder="1" applyAlignment="1" applyProtection="1">
      <alignment horizontal="center" vertical="center"/>
      <protection locked="0"/>
    </xf>
    <xf numFmtId="0" fontId="4" fillId="4" borderId="57" xfId="0" applyFont="1" applyFill="1" applyBorder="1" applyAlignment="1" applyProtection="1">
      <alignment horizontal="center" vertical="center"/>
      <protection locked="0"/>
    </xf>
    <xf numFmtId="0" fontId="4" fillId="4" borderId="48" xfId="0" applyFont="1" applyFill="1" applyBorder="1" applyAlignment="1" applyProtection="1">
      <alignment horizontal="center" vertical="center"/>
      <protection locked="0"/>
    </xf>
    <xf numFmtId="0" fontId="4" fillId="4" borderId="52" xfId="0" applyFont="1" applyFill="1" applyBorder="1" applyAlignment="1" applyProtection="1">
      <alignment horizontal="center" vertical="center"/>
      <protection locked="0"/>
    </xf>
    <xf numFmtId="0" fontId="4" fillId="4" borderId="59" xfId="0" applyFont="1" applyFill="1" applyBorder="1" applyAlignment="1" applyProtection="1">
      <alignment horizontal="center" vertical="center"/>
      <protection locked="0"/>
    </xf>
    <xf numFmtId="0" fontId="4" fillId="4" borderId="53" xfId="0" applyFont="1" applyFill="1" applyBorder="1" applyAlignment="1" applyProtection="1">
      <alignment horizontal="center" vertical="center"/>
      <protection locked="0"/>
    </xf>
    <xf numFmtId="0" fontId="4" fillId="2" borderId="32" xfId="0" applyFont="1" applyFill="1" applyBorder="1" applyAlignment="1" applyProtection="1">
      <alignment horizontal="right" vertical="center"/>
      <protection locked="0"/>
    </xf>
    <xf numFmtId="0" fontId="4" fillId="2" borderId="55" xfId="0" applyFont="1" applyFill="1" applyBorder="1" applyAlignment="1" applyProtection="1">
      <alignment horizontal="right" vertical="center"/>
      <protection locked="0"/>
    </xf>
    <xf numFmtId="41" fontId="4" fillId="2" borderId="32" xfId="0" applyNumberFormat="1" applyFont="1" applyFill="1" applyBorder="1" applyAlignment="1">
      <alignment horizontal="right" vertical="center"/>
    </xf>
    <xf numFmtId="41" fontId="4" fillId="2" borderId="55" xfId="0" applyNumberFormat="1" applyFont="1" applyFill="1" applyBorder="1" applyAlignment="1">
      <alignment horizontal="right" vertical="center"/>
    </xf>
    <xf numFmtId="0" fontId="10" fillId="4" borderId="12" xfId="0" applyFont="1" applyFill="1" applyBorder="1" applyAlignment="1" applyProtection="1">
      <alignment horizontal="left" vertical="center"/>
      <protection locked="0"/>
    </xf>
    <xf numFmtId="0" fontId="10" fillId="4" borderId="14" xfId="0" applyFont="1" applyFill="1" applyBorder="1" applyAlignment="1" applyProtection="1">
      <alignment horizontal="left" vertical="center"/>
      <protection locked="0"/>
    </xf>
    <xf numFmtId="0" fontId="10" fillId="4" borderId="10" xfId="0" applyFont="1" applyFill="1" applyBorder="1" applyAlignment="1" applyProtection="1">
      <alignment horizontal="left" vertical="center"/>
      <protection locked="0"/>
    </xf>
    <xf numFmtId="0" fontId="10" fillId="4" borderId="23" xfId="0" applyFont="1" applyFill="1" applyBorder="1" applyAlignment="1" applyProtection="1">
      <alignment horizontal="left" vertical="center"/>
      <protection locked="0"/>
    </xf>
    <xf numFmtId="0" fontId="10" fillId="4" borderId="27" xfId="0" applyFont="1" applyFill="1" applyBorder="1" applyAlignment="1" applyProtection="1">
      <alignment horizontal="left" vertical="center"/>
      <protection locked="0"/>
    </xf>
    <xf numFmtId="0" fontId="10" fillId="4" borderId="26" xfId="0" applyFont="1" applyFill="1" applyBorder="1" applyAlignment="1" applyProtection="1">
      <alignment horizontal="left" vertical="center"/>
      <protection locked="0"/>
    </xf>
    <xf numFmtId="0" fontId="10" fillId="4" borderId="6" xfId="0" applyFont="1" applyFill="1" applyBorder="1" applyAlignment="1" applyProtection="1">
      <alignment horizontal="left" vertical="center"/>
      <protection locked="0"/>
    </xf>
    <xf numFmtId="0" fontId="10" fillId="4" borderId="7" xfId="0" applyFont="1" applyFill="1" applyBorder="1" applyAlignment="1" applyProtection="1">
      <alignment horizontal="left" vertical="center"/>
      <protection locked="0"/>
    </xf>
    <xf numFmtId="0" fontId="10" fillId="4" borderId="8" xfId="0" applyFont="1" applyFill="1" applyBorder="1" applyAlignment="1" applyProtection="1">
      <alignment horizontal="left" vertical="center"/>
      <protection locked="0"/>
    </xf>
    <xf numFmtId="0" fontId="4" fillId="6" borderId="21" xfId="0" applyFont="1" applyFill="1" applyBorder="1" applyAlignment="1" applyProtection="1">
      <alignment horizontal="left" vertical="center" wrapText="1"/>
      <protection locked="0"/>
    </xf>
    <xf numFmtId="0" fontId="4" fillId="6" borderId="66" xfId="0" applyFont="1" applyFill="1" applyBorder="1" applyAlignment="1" applyProtection="1">
      <alignment horizontal="left" vertical="center" wrapText="1"/>
      <protection locked="0"/>
    </xf>
    <xf numFmtId="0" fontId="4" fillId="6" borderId="25" xfId="0" applyFont="1" applyFill="1" applyBorder="1" applyAlignment="1" applyProtection="1">
      <alignment horizontal="left" vertical="center" wrapText="1"/>
      <protection locked="0"/>
    </xf>
    <xf numFmtId="0" fontId="4" fillId="6" borderId="67" xfId="0" applyFont="1" applyFill="1" applyBorder="1" applyAlignment="1" applyProtection="1">
      <alignment horizontal="left" vertical="center" wrapText="1"/>
      <protection locked="0"/>
    </xf>
    <xf numFmtId="41" fontId="4" fillId="6" borderId="72" xfId="0" applyNumberFormat="1" applyFont="1" applyFill="1" applyBorder="1" applyAlignment="1">
      <alignment horizontal="right" vertical="center"/>
    </xf>
    <xf numFmtId="41" fontId="4" fillId="6" borderId="73" xfId="0" applyNumberFormat="1" applyFont="1" applyFill="1" applyBorder="1" applyAlignment="1">
      <alignment horizontal="right" vertical="center"/>
    </xf>
    <xf numFmtId="0" fontId="4" fillId="6" borderId="6" xfId="0" applyFont="1" applyFill="1" applyBorder="1" applyAlignment="1" applyProtection="1">
      <alignment horizontal="left" vertical="center"/>
      <protection locked="0"/>
    </xf>
    <xf numFmtId="0" fontId="4" fillId="6" borderId="7" xfId="0" applyFont="1" applyFill="1" applyBorder="1" applyAlignment="1" applyProtection="1">
      <alignment horizontal="left" vertical="center"/>
      <protection locked="0"/>
    </xf>
    <xf numFmtId="0" fontId="4" fillId="6" borderId="8" xfId="0" applyFont="1" applyFill="1" applyBorder="1" applyAlignment="1" applyProtection="1">
      <alignment horizontal="left" vertical="center"/>
      <protection locked="0"/>
    </xf>
    <xf numFmtId="41" fontId="4" fillId="6" borderId="75" xfId="0" applyNumberFormat="1" applyFont="1" applyFill="1" applyBorder="1" applyAlignment="1">
      <alignment horizontal="right" vertical="center"/>
    </xf>
    <xf numFmtId="41" fontId="4" fillId="6" borderId="76" xfId="0" applyNumberFormat="1" applyFont="1" applyFill="1" applyBorder="1" applyAlignment="1">
      <alignment horizontal="right" vertical="center"/>
    </xf>
    <xf numFmtId="0" fontId="4" fillId="6" borderId="9" xfId="0" applyFont="1" applyFill="1" applyBorder="1" applyAlignment="1" applyProtection="1">
      <alignment horizontal="left" vertical="center"/>
      <protection locked="0"/>
    </xf>
    <xf numFmtId="0" fontId="4" fillId="6" borderId="13" xfId="0" applyFont="1" applyFill="1" applyBorder="1" applyAlignment="1" applyProtection="1">
      <alignment horizontal="left" vertical="center"/>
      <protection locked="0"/>
    </xf>
    <xf numFmtId="0" fontId="4" fillId="6" borderId="11" xfId="0" applyFont="1" applyFill="1" applyBorder="1" applyAlignment="1" applyProtection="1">
      <alignment horizontal="left" vertical="center"/>
      <protection locked="0"/>
    </xf>
    <xf numFmtId="0" fontId="6" fillId="6" borderId="77" xfId="0" applyFont="1" applyFill="1" applyBorder="1" applyAlignment="1" applyProtection="1">
      <alignment horizontal="left" vertical="center" shrinkToFit="1"/>
      <protection locked="0"/>
    </xf>
    <xf numFmtId="0" fontId="6" fillId="6" borderId="76" xfId="0" applyFont="1" applyFill="1" applyBorder="1" applyAlignment="1" applyProtection="1">
      <alignment horizontal="left" vertical="center" shrinkToFit="1"/>
      <protection locked="0"/>
    </xf>
    <xf numFmtId="41" fontId="4" fillId="6" borderId="47" xfId="0" applyNumberFormat="1" applyFont="1" applyFill="1" applyBorder="1" applyAlignment="1">
      <alignment horizontal="right" vertical="center"/>
    </xf>
    <xf numFmtId="41" fontId="4" fillId="6" borderId="48" xfId="0" applyNumberFormat="1" applyFont="1" applyFill="1" applyBorder="1" applyAlignment="1">
      <alignment horizontal="right" vertical="center"/>
    </xf>
    <xf numFmtId="0" fontId="6" fillId="6" borderId="47" xfId="0" applyFont="1" applyFill="1" applyBorder="1" applyAlignment="1" applyProtection="1">
      <alignment horizontal="left" vertical="center" shrinkToFit="1"/>
      <protection locked="0"/>
    </xf>
    <xf numFmtId="0" fontId="6" fillId="6" borderId="57" xfId="0" applyFont="1" applyFill="1" applyBorder="1" applyAlignment="1" applyProtection="1">
      <alignment horizontal="left" vertical="center" shrinkToFit="1"/>
      <protection locked="0"/>
    </xf>
    <xf numFmtId="0" fontId="6" fillId="6" borderId="48" xfId="0" applyFont="1" applyFill="1" applyBorder="1" applyAlignment="1" applyProtection="1">
      <alignment horizontal="left" vertical="center" shrinkToFit="1"/>
      <protection locked="0"/>
    </xf>
    <xf numFmtId="41" fontId="10" fillId="4" borderId="23" xfId="0" applyNumberFormat="1" applyFont="1" applyFill="1" applyBorder="1" applyAlignment="1" applyProtection="1">
      <alignment horizontal="right" vertical="center"/>
      <protection locked="0"/>
    </xf>
    <xf numFmtId="41" fontId="10" fillId="4" borderId="26" xfId="0" applyNumberFormat="1" applyFont="1" applyFill="1" applyBorder="1" applyAlignment="1" applyProtection="1">
      <alignment horizontal="right" vertical="center"/>
      <protection locked="0"/>
    </xf>
    <xf numFmtId="41" fontId="10" fillId="4" borderId="12" xfId="0" applyNumberFormat="1" applyFont="1" applyFill="1" applyBorder="1" applyAlignment="1" applyProtection="1">
      <alignment horizontal="right" vertical="center"/>
      <protection locked="0"/>
    </xf>
    <xf numFmtId="41" fontId="10" fillId="4" borderId="10" xfId="0" applyNumberFormat="1" applyFont="1" applyFill="1" applyBorder="1" applyAlignment="1" applyProtection="1">
      <alignment horizontal="right" vertical="center"/>
      <protection locked="0"/>
    </xf>
    <xf numFmtId="0" fontId="4" fillId="6" borderId="23" xfId="0" applyFont="1" applyFill="1" applyBorder="1" applyAlignment="1" applyProtection="1">
      <alignment horizontal="center" vertical="center"/>
      <protection locked="0"/>
    </xf>
    <xf numFmtId="0" fontId="4" fillId="6" borderId="27" xfId="0" applyFont="1" applyFill="1" applyBorder="1" applyAlignment="1" applyProtection="1">
      <alignment horizontal="center" vertical="center"/>
      <protection locked="0"/>
    </xf>
    <xf numFmtId="0" fontId="4" fillId="6" borderId="26" xfId="0" applyFont="1" applyFill="1" applyBorder="1" applyAlignment="1" applyProtection="1">
      <alignment horizontal="center" vertical="center"/>
      <protection locked="0"/>
    </xf>
    <xf numFmtId="0" fontId="5" fillId="6" borderId="21" xfId="0" applyFont="1" applyFill="1" applyBorder="1" applyAlignment="1" applyProtection="1">
      <alignment horizontal="left" vertical="center"/>
      <protection locked="0"/>
    </xf>
    <xf numFmtId="0" fontId="5" fillId="6" borderId="38" xfId="0" applyFont="1" applyFill="1" applyBorder="1" applyAlignment="1" applyProtection="1">
      <alignment horizontal="left" vertical="center"/>
      <protection locked="0"/>
    </xf>
    <xf numFmtId="41" fontId="4" fillId="6" borderId="21" xfId="0" applyNumberFormat="1" applyFont="1" applyFill="1" applyBorder="1" applyAlignment="1">
      <alignment horizontal="right" vertical="center"/>
    </xf>
    <xf numFmtId="41" fontId="4" fillId="6" borderId="28" xfId="0" applyNumberFormat="1" applyFont="1" applyFill="1" applyBorder="1" applyAlignment="1">
      <alignment horizontal="right" vertical="center"/>
    </xf>
    <xf numFmtId="0" fontId="4" fillId="6" borderId="21" xfId="0" applyFont="1" applyFill="1" applyBorder="1" applyAlignment="1" applyProtection="1">
      <alignment horizontal="left" vertical="center"/>
      <protection locked="0"/>
    </xf>
    <xf numFmtId="0" fontId="4" fillId="6" borderId="38" xfId="0" applyFont="1" applyFill="1" applyBorder="1" applyAlignment="1" applyProtection="1">
      <alignment horizontal="left" vertical="center"/>
      <protection locked="0"/>
    </xf>
    <xf numFmtId="0" fontId="4" fillId="6" borderId="28" xfId="0" applyFont="1" applyFill="1" applyBorder="1" applyAlignment="1" applyProtection="1">
      <alignment horizontal="left" vertical="center"/>
      <protection locked="0"/>
    </xf>
    <xf numFmtId="41" fontId="10" fillId="4" borderId="6" xfId="0" applyNumberFormat="1" applyFont="1" applyFill="1" applyBorder="1" applyAlignment="1" applyProtection="1">
      <alignment horizontal="right" vertical="center"/>
      <protection locked="0"/>
    </xf>
    <xf numFmtId="41" fontId="10" fillId="4" borderId="8" xfId="0" applyNumberFormat="1" applyFont="1" applyFill="1" applyBorder="1" applyAlignment="1" applyProtection="1">
      <alignment horizontal="right" vertical="center"/>
      <protection locked="0"/>
    </xf>
    <xf numFmtId="41" fontId="4" fillId="6" borderId="50" xfId="0" applyNumberFormat="1" applyFont="1" applyFill="1" applyBorder="1" applyAlignment="1">
      <alignment horizontal="right" vertical="center"/>
    </xf>
    <xf numFmtId="41" fontId="4" fillId="6" borderId="51" xfId="0" applyNumberFormat="1" applyFont="1" applyFill="1" applyBorder="1" applyAlignment="1">
      <alignment horizontal="right" vertical="center"/>
    </xf>
    <xf numFmtId="0" fontId="4" fillId="6" borderId="12" xfId="0" applyFont="1" applyFill="1" applyBorder="1" applyAlignment="1" applyProtection="1">
      <alignment horizontal="left" vertical="center"/>
      <protection locked="0"/>
    </xf>
    <xf numFmtId="0" fontId="4" fillId="6" borderId="14" xfId="0" applyFont="1" applyFill="1" applyBorder="1" applyAlignment="1" applyProtection="1">
      <alignment horizontal="left" vertical="center"/>
      <protection locked="0"/>
    </xf>
    <xf numFmtId="0" fontId="4" fillId="6" borderId="10" xfId="0" applyFont="1" applyFill="1" applyBorder="1" applyAlignment="1" applyProtection="1">
      <alignment horizontal="left" vertical="center"/>
      <protection locked="0"/>
    </xf>
    <xf numFmtId="0" fontId="4" fillId="6" borderId="24" xfId="0" applyFont="1" applyFill="1" applyBorder="1" applyAlignment="1" applyProtection="1">
      <alignment horizontal="left" vertical="center"/>
      <protection locked="0"/>
    </xf>
    <xf numFmtId="0" fontId="4" fillId="6" borderId="19" xfId="0" applyFont="1" applyFill="1" applyBorder="1" applyAlignment="1" applyProtection="1">
      <alignment horizontal="left" vertical="center"/>
      <protection locked="0"/>
    </xf>
    <xf numFmtId="0" fontId="4" fillId="6" borderId="20" xfId="0" applyFont="1" applyFill="1" applyBorder="1" applyAlignment="1" applyProtection="1">
      <alignment horizontal="left" vertical="center"/>
      <protection locked="0"/>
    </xf>
    <xf numFmtId="0" fontId="6" fillId="6" borderId="32" xfId="0" applyFont="1" applyFill="1" applyBorder="1" applyAlignment="1" applyProtection="1">
      <alignment horizontal="left" vertical="center" shrinkToFit="1"/>
      <protection locked="0"/>
    </xf>
    <xf numFmtId="0" fontId="6" fillId="6" borderId="56" xfId="0" applyFont="1" applyFill="1" applyBorder="1" applyAlignment="1" applyProtection="1">
      <alignment horizontal="left" vertical="center" shrinkToFit="1"/>
      <protection locked="0"/>
    </xf>
    <xf numFmtId="0" fontId="6" fillId="6" borderId="55" xfId="0" applyFont="1" applyFill="1" applyBorder="1" applyAlignment="1" applyProtection="1">
      <alignment horizontal="left" vertical="center" shrinkToFit="1"/>
      <protection locked="0"/>
    </xf>
    <xf numFmtId="0" fontId="5" fillId="6" borderId="15" xfId="0" applyFont="1" applyFill="1" applyBorder="1" applyAlignment="1" applyProtection="1">
      <alignment horizontal="left" vertical="center"/>
      <protection locked="0"/>
    </xf>
    <xf numFmtId="0" fontId="5" fillId="6" borderId="16" xfId="0" applyFont="1" applyFill="1" applyBorder="1" applyAlignment="1" applyProtection="1">
      <alignment horizontal="left" vertical="center"/>
      <protection locked="0"/>
    </xf>
    <xf numFmtId="41" fontId="4" fillId="6" borderId="15" xfId="0" applyNumberFormat="1" applyFont="1" applyFill="1" applyBorder="1" applyAlignment="1">
      <alignment horizontal="right" vertical="center"/>
    </xf>
    <xf numFmtId="41" fontId="4" fillId="6" borderId="2" xfId="0" applyNumberFormat="1" applyFont="1" applyFill="1" applyBorder="1" applyAlignment="1">
      <alignment horizontal="right" vertical="center"/>
    </xf>
    <xf numFmtId="0" fontId="4" fillId="6" borderId="15" xfId="0" applyFont="1" applyFill="1" applyBorder="1" applyAlignment="1" applyProtection="1">
      <alignment horizontal="left" vertical="center"/>
      <protection locked="0"/>
    </xf>
    <xf numFmtId="0" fontId="4" fillId="6" borderId="16" xfId="0" applyFont="1" applyFill="1" applyBorder="1" applyAlignment="1" applyProtection="1">
      <alignment horizontal="left" vertical="center"/>
      <protection locked="0"/>
    </xf>
    <xf numFmtId="0" fontId="4" fillId="6" borderId="2" xfId="0" applyFont="1" applyFill="1" applyBorder="1" applyAlignment="1" applyProtection="1">
      <alignment horizontal="left" vertical="center"/>
      <protection locked="0"/>
    </xf>
    <xf numFmtId="0" fontId="9" fillId="4" borderId="17" xfId="0" applyFont="1" applyFill="1" applyBorder="1" applyAlignment="1" applyProtection="1">
      <alignment horizontal="left" vertical="center"/>
      <protection locked="0"/>
    </xf>
    <xf numFmtId="41" fontId="10" fillId="4" borderId="21" xfId="0" applyNumberFormat="1" applyFont="1" applyFill="1" applyBorder="1" applyAlignment="1" applyProtection="1">
      <alignment horizontal="right" vertical="center"/>
      <protection locked="0"/>
    </xf>
    <xf numFmtId="41" fontId="10" fillId="4" borderId="28" xfId="0" applyNumberFormat="1" applyFont="1" applyFill="1" applyBorder="1" applyAlignment="1" applyProtection="1">
      <alignment horizontal="right" vertical="center"/>
      <protection locked="0"/>
    </xf>
    <xf numFmtId="41" fontId="10" fillId="4" borderId="22" xfId="0" applyNumberFormat="1" applyFont="1" applyFill="1" applyBorder="1" applyAlignment="1" applyProtection="1">
      <alignment horizontal="right" vertical="center"/>
      <protection locked="0"/>
    </xf>
    <xf numFmtId="41" fontId="10" fillId="4" borderId="37" xfId="0" applyNumberFormat="1" applyFont="1" applyFill="1" applyBorder="1" applyAlignment="1" applyProtection="1">
      <alignment horizontal="right" vertical="center"/>
      <protection locked="0"/>
    </xf>
    <xf numFmtId="41" fontId="10" fillId="4" borderId="34" xfId="0" applyNumberFormat="1" applyFont="1" applyFill="1" applyBorder="1" applyAlignment="1" applyProtection="1">
      <alignment horizontal="right" vertical="center"/>
      <protection locked="0"/>
    </xf>
    <xf numFmtId="41" fontId="10" fillId="4" borderId="35" xfId="0" applyNumberFormat="1" applyFont="1" applyFill="1" applyBorder="1" applyAlignment="1" applyProtection="1">
      <alignment horizontal="right" vertical="center"/>
      <protection locked="0"/>
    </xf>
    <xf numFmtId="41" fontId="10" fillId="4" borderId="12" xfId="0" applyNumberFormat="1" applyFont="1" applyFill="1" applyBorder="1" applyAlignment="1" applyProtection="1">
      <alignment horizontal="center" vertical="center"/>
      <protection locked="0"/>
    </xf>
    <xf numFmtId="41" fontId="10" fillId="4" borderId="10" xfId="0" applyNumberFormat="1" applyFont="1" applyFill="1" applyBorder="1" applyAlignment="1" applyProtection="1">
      <alignment horizontal="center" vertical="center"/>
      <protection locked="0"/>
    </xf>
    <xf numFmtId="0" fontId="4" fillId="6" borderId="32" xfId="0" applyFont="1" applyFill="1" applyBorder="1" applyAlignment="1" applyProtection="1">
      <alignment horizontal="right" vertical="center"/>
      <protection locked="0"/>
    </xf>
    <xf numFmtId="0" fontId="4" fillId="6" borderId="55" xfId="0" applyFont="1" applyFill="1" applyBorder="1" applyAlignment="1" applyProtection="1">
      <alignment horizontal="right" vertical="center"/>
      <protection locked="0"/>
    </xf>
    <xf numFmtId="41" fontId="4" fillId="6" borderId="32" xfId="0" applyNumberFormat="1" applyFont="1" applyFill="1" applyBorder="1" applyAlignment="1">
      <alignment horizontal="right" vertical="center"/>
    </xf>
    <xf numFmtId="41" fontId="4" fillId="6" borderId="55"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1076324</xdr:colOff>
      <xdr:row>12</xdr:row>
      <xdr:rowOff>9524</xdr:rowOff>
    </xdr:from>
    <xdr:to>
      <xdr:col>8</xdr:col>
      <xdr:colOff>695324</xdr:colOff>
      <xdr:row>15</xdr:row>
      <xdr:rowOff>38099</xdr:rowOff>
    </xdr:to>
    <xdr:sp macro="" textlink="">
      <xdr:nvSpPr>
        <xdr:cNvPr id="2" name="吹き出し: 四角形 1">
          <a:extLst>
            <a:ext uri="{FF2B5EF4-FFF2-40B4-BE49-F238E27FC236}">
              <a16:creationId xmlns:a16="http://schemas.microsoft.com/office/drawing/2014/main" id="{3D8ADDBD-1B51-4FE8-B608-B3528ED49166}"/>
            </a:ext>
          </a:extLst>
        </xdr:cNvPr>
        <xdr:cNvSpPr/>
      </xdr:nvSpPr>
      <xdr:spPr>
        <a:xfrm>
          <a:off x="6515099" y="2857499"/>
          <a:ext cx="1552575" cy="714375"/>
        </a:xfrm>
        <a:prstGeom prst="wedgeRectCallout">
          <a:avLst>
            <a:gd name="adj1" fmla="val -41449"/>
            <a:gd name="adj2" fmla="val -1200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2"/>
              </a:solidFill>
              <a:latin typeface="BIZ UD明朝 Medium" panose="02020500000000000000" pitchFamily="17" charset="-128"/>
              <a:ea typeface="BIZ UD明朝 Medium" panose="02020500000000000000" pitchFamily="17" charset="-128"/>
            </a:rPr>
            <a:t>スタート資金として受領した金額を記入してください。</a:t>
          </a:r>
        </a:p>
      </xdr:txBody>
    </xdr:sp>
    <xdr:clientData/>
  </xdr:twoCellAnchor>
  <xdr:twoCellAnchor>
    <xdr:from>
      <xdr:col>5</xdr:col>
      <xdr:colOff>295274</xdr:colOff>
      <xdr:row>3</xdr:row>
      <xdr:rowOff>152400</xdr:rowOff>
    </xdr:from>
    <xdr:to>
      <xdr:col>6</xdr:col>
      <xdr:colOff>1042147</xdr:colOff>
      <xdr:row>5</xdr:row>
      <xdr:rowOff>193548</xdr:rowOff>
    </xdr:to>
    <xdr:sp macro="" textlink="">
      <xdr:nvSpPr>
        <xdr:cNvPr id="3" name="吹き出し: 四角形 2">
          <a:extLst>
            <a:ext uri="{FF2B5EF4-FFF2-40B4-BE49-F238E27FC236}">
              <a16:creationId xmlns:a16="http://schemas.microsoft.com/office/drawing/2014/main" id="{D17D2D20-8758-48B8-89B4-E4D862E6E2BE}"/>
            </a:ext>
          </a:extLst>
        </xdr:cNvPr>
        <xdr:cNvSpPr/>
      </xdr:nvSpPr>
      <xdr:spPr>
        <a:xfrm>
          <a:off x="4553509" y="992841"/>
          <a:ext cx="1923491" cy="534207"/>
        </a:xfrm>
        <a:prstGeom prst="wedgeRectCallout">
          <a:avLst>
            <a:gd name="adj1" fmla="val -85008"/>
            <a:gd name="adj2" fmla="val 14467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2"/>
              </a:solidFill>
              <a:latin typeface="BIZ UD明朝 Medium" panose="02020500000000000000" pitchFamily="17" charset="-128"/>
              <a:ea typeface="BIZ UD明朝 Medium" panose="02020500000000000000" pitchFamily="17" charset="-128"/>
            </a:rPr>
            <a:t>補助金交付決定額を記入してください。</a:t>
          </a:r>
        </a:p>
      </xdr:txBody>
    </xdr:sp>
    <xdr:clientData/>
  </xdr:twoCellAnchor>
  <xdr:twoCellAnchor>
    <xdr:from>
      <xdr:col>6</xdr:col>
      <xdr:colOff>717178</xdr:colOff>
      <xdr:row>26</xdr:row>
      <xdr:rowOff>156883</xdr:rowOff>
    </xdr:from>
    <xdr:to>
      <xdr:col>8</xdr:col>
      <xdr:colOff>459441</xdr:colOff>
      <xdr:row>29</xdr:row>
      <xdr:rowOff>145676</xdr:rowOff>
    </xdr:to>
    <xdr:sp macro="" textlink="">
      <xdr:nvSpPr>
        <xdr:cNvPr id="5" name="吹き出し: 四角形 4">
          <a:extLst>
            <a:ext uri="{FF2B5EF4-FFF2-40B4-BE49-F238E27FC236}">
              <a16:creationId xmlns:a16="http://schemas.microsoft.com/office/drawing/2014/main" id="{86AB0E13-576B-483C-A3DE-30B4ECF54647}"/>
            </a:ext>
          </a:extLst>
        </xdr:cNvPr>
        <xdr:cNvSpPr/>
      </xdr:nvSpPr>
      <xdr:spPr>
        <a:xfrm>
          <a:off x="6152031" y="6017559"/>
          <a:ext cx="1680881" cy="661146"/>
        </a:xfrm>
        <a:prstGeom prst="wedgeRectCallout">
          <a:avLst>
            <a:gd name="adj1" fmla="val -149404"/>
            <a:gd name="adj2" fmla="val 7555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2"/>
              </a:solidFill>
              <a:latin typeface="BIZ UD明朝 Medium" panose="02020500000000000000" pitchFamily="17" charset="-128"/>
              <a:ea typeface="BIZ UD明朝 Medium" panose="02020500000000000000" pitchFamily="17" charset="-128"/>
            </a:rPr>
            <a:t>千円未満の端数は、切捨てます。</a:t>
          </a:r>
          <a:endParaRPr kumimoji="1" lang="en-US" altLang="ja-JP" sz="1100" b="1">
            <a:solidFill>
              <a:schemeClr val="tx2"/>
            </a:solidFill>
            <a:latin typeface="BIZ UD明朝 Medium" panose="02020500000000000000" pitchFamily="17" charset="-128"/>
            <a:ea typeface="BIZ UD明朝 Medium" panose="02020500000000000000" pitchFamily="17" charset="-128"/>
          </a:endParaRPr>
        </a:p>
      </xdr:txBody>
    </xdr:sp>
    <xdr:clientData/>
  </xdr:twoCellAnchor>
  <xdr:twoCellAnchor>
    <xdr:from>
      <xdr:col>2</xdr:col>
      <xdr:colOff>215712</xdr:colOff>
      <xdr:row>37</xdr:row>
      <xdr:rowOff>201705</xdr:rowOff>
    </xdr:from>
    <xdr:to>
      <xdr:col>4</xdr:col>
      <xdr:colOff>268940</xdr:colOff>
      <xdr:row>42</xdr:row>
      <xdr:rowOff>11206</xdr:rowOff>
    </xdr:to>
    <xdr:sp macro="" textlink="">
      <xdr:nvSpPr>
        <xdr:cNvPr id="6" name="吹き出し: 四角形 5">
          <a:extLst>
            <a:ext uri="{FF2B5EF4-FFF2-40B4-BE49-F238E27FC236}">
              <a16:creationId xmlns:a16="http://schemas.microsoft.com/office/drawing/2014/main" id="{EC63A086-0F46-488B-B2C1-2C7803CC5A9E}"/>
            </a:ext>
          </a:extLst>
        </xdr:cNvPr>
        <xdr:cNvSpPr/>
      </xdr:nvSpPr>
      <xdr:spPr>
        <a:xfrm>
          <a:off x="2131918" y="8527676"/>
          <a:ext cx="1846169" cy="930089"/>
        </a:xfrm>
        <a:prstGeom prst="wedgeRectCallout">
          <a:avLst>
            <a:gd name="adj1" fmla="val 19794"/>
            <a:gd name="adj2" fmla="val -15659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2"/>
              </a:solidFill>
              <a:effectLst/>
              <a:latin typeface="BIZ UD明朝 Medium" panose="02020500000000000000" pitchFamily="17" charset="-128"/>
              <a:ea typeface="BIZ UD明朝 Medium" panose="02020500000000000000" pitchFamily="17" charset="-128"/>
              <a:cs typeface="+mn-cs"/>
            </a:rPr>
            <a:t>補助金対象外の支出です</a:t>
          </a:r>
          <a:r>
            <a:rPr kumimoji="1" lang="ja-JP" altLang="en-US" sz="1100" b="1">
              <a:solidFill>
                <a:schemeClr val="tx2"/>
              </a:solidFill>
              <a:effectLst/>
              <a:latin typeface="BIZ UD明朝 Medium" panose="02020500000000000000" pitchFamily="17" charset="-128"/>
              <a:ea typeface="BIZ UD明朝 Medium" panose="02020500000000000000" pitchFamily="17" charset="-128"/>
              <a:cs typeface="+mn-cs"/>
            </a:rPr>
            <a:t>。</a:t>
          </a:r>
          <a:r>
            <a:rPr kumimoji="1" lang="ja-JP" altLang="en-US" sz="1100" b="1">
              <a:solidFill>
                <a:schemeClr val="tx2"/>
              </a:solidFill>
              <a:latin typeface="BIZ UD明朝 Medium" panose="02020500000000000000" pitchFamily="17" charset="-128"/>
              <a:ea typeface="BIZ UD明朝 Medium" panose="02020500000000000000" pitchFamily="17" charset="-128"/>
            </a:rPr>
            <a:t>⑤の</a:t>
          </a:r>
          <a:r>
            <a:rPr kumimoji="1" lang="en-US" altLang="ja-JP" sz="1100" b="1">
              <a:solidFill>
                <a:schemeClr val="tx2"/>
              </a:solidFill>
              <a:latin typeface="BIZ UD明朝 Medium" panose="02020500000000000000" pitchFamily="17" charset="-128"/>
              <a:ea typeface="BIZ UD明朝 Medium" panose="02020500000000000000" pitchFamily="17" charset="-128"/>
            </a:rPr>
            <a:t>695</a:t>
          </a:r>
          <a:r>
            <a:rPr kumimoji="1" lang="ja-JP" altLang="en-US" sz="1100" b="1">
              <a:solidFill>
                <a:schemeClr val="tx2"/>
              </a:solidFill>
              <a:latin typeface="BIZ UD明朝 Medium" panose="02020500000000000000" pitchFamily="17" charset="-128"/>
              <a:ea typeface="BIZ UD明朝 Medium" panose="02020500000000000000" pitchFamily="17" charset="-128"/>
            </a:rPr>
            <a:t>円は、自己財源等から支出してください。</a:t>
          </a:r>
          <a:endParaRPr kumimoji="1" lang="en-US" altLang="ja-JP" sz="1100" b="1">
            <a:solidFill>
              <a:schemeClr val="tx2"/>
            </a:solidFill>
            <a:latin typeface="BIZ UD明朝 Medium" panose="02020500000000000000" pitchFamily="17" charset="-128"/>
            <a:ea typeface="BIZ UD明朝 Medium" panose="02020500000000000000" pitchFamily="17" charset="-128"/>
          </a:endParaRPr>
        </a:p>
      </xdr:txBody>
    </xdr:sp>
    <xdr:clientData/>
  </xdr:twoCellAnchor>
  <xdr:twoCellAnchor>
    <xdr:from>
      <xdr:col>5</xdr:col>
      <xdr:colOff>123823</xdr:colOff>
      <xdr:row>13</xdr:row>
      <xdr:rowOff>38100</xdr:rowOff>
    </xdr:from>
    <xdr:to>
      <xdr:col>6</xdr:col>
      <xdr:colOff>840440</xdr:colOff>
      <xdr:row>16</xdr:row>
      <xdr:rowOff>11206</xdr:rowOff>
    </xdr:to>
    <xdr:sp macro="" textlink="">
      <xdr:nvSpPr>
        <xdr:cNvPr id="8" name="吹き出し: 四角形 7">
          <a:extLst>
            <a:ext uri="{FF2B5EF4-FFF2-40B4-BE49-F238E27FC236}">
              <a16:creationId xmlns:a16="http://schemas.microsoft.com/office/drawing/2014/main" id="{56B626C8-11CE-4FC9-9AC5-AE17FEE21499}"/>
            </a:ext>
          </a:extLst>
        </xdr:cNvPr>
        <xdr:cNvSpPr/>
      </xdr:nvSpPr>
      <xdr:spPr>
        <a:xfrm>
          <a:off x="4382058" y="3086100"/>
          <a:ext cx="1893235" cy="645459"/>
        </a:xfrm>
        <a:prstGeom prst="wedgeRectCallout">
          <a:avLst>
            <a:gd name="adj1" fmla="val -57228"/>
            <a:gd name="adj2" fmla="val -13358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2"/>
              </a:solidFill>
              <a:latin typeface="BIZ UD明朝 Medium" panose="02020500000000000000" pitchFamily="17" charset="-128"/>
              <a:ea typeface="BIZ UD明朝 Medium" panose="02020500000000000000" pitchFamily="17" charset="-128"/>
            </a:rPr>
            <a:t>補助金以外の収入を記入してください。</a:t>
          </a:r>
        </a:p>
      </xdr:txBody>
    </xdr:sp>
    <xdr:clientData/>
  </xdr:twoCellAnchor>
  <xdr:twoCellAnchor>
    <xdr:from>
      <xdr:col>0</xdr:col>
      <xdr:colOff>728381</xdr:colOff>
      <xdr:row>22</xdr:row>
      <xdr:rowOff>112060</xdr:rowOff>
    </xdr:from>
    <xdr:to>
      <xdr:col>1</xdr:col>
      <xdr:colOff>1060636</xdr:colOff>
      <xdr:row>26</xdr:row>
      <xdr:rowOff>89647</xdr:rowOff>
    </xdr:to>
    <xdr:sp macro="" textlink="">
      <xdr:nvSpPr>
        <xdr:cNvPr id="9" name="吹き出し: 四角形 8">
          <a:extLst>
            <a:ext uri="{FF2B5EF4-FFF2-40B4-BE49-F238E27FC236}">
              <a16:creationId xmlns:a16="http://schemas.microsoft.com/office/drawing/2014/main" id="{8761F22C-C404-418D-886A-2FED062F2ED5}"/>
            </a:ext>
          </a:extLst>
        </xdr:cNvPr>
        <xdr:cNvSpPr/>
      </xdr:nvSpPr>
      <xdr:spPr>
        <a:xfrm>
          <a:off x="728381" y="5076266"/>
          <a:ext cx="1127873" cy="874057"/>
        </a:xfrm>
        <a:prstGeom prst="wedgeRectCallout">
          <a:avLst>
            <a:gd name="adj1" fmla="val 21347"/>
            <a:gd name="adj2" fmla="val -13554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2"/>
              </a:solidFill>
              <a:latin typeface="BIZ UD明朝 Medium" panose="02020500000000000000" pitchFamily="17" charset="-128"/>
              <a:ea typeface="BIZ UD明朝 Medium" panose="02020500000000000000" pitchFamily="17" charset="-128"/>
            </a:rPr>
            <a:t>灰色の部分は、自動計算されます。</a:t>
          </a:r>
        </a:p>
      </xdr:txBody>
    </xdr:sp>
    <xdr:clientData/>
  </xdr:twoCellAnchor>
  <xdr:twoCellAnchor>
    <xdr:from>
      <xdr:col>5</xdr:col>
      <xdr:colOff>419100</xdr:colOff>
      <xdr:row>37</xdr:row>
      <xdr:rowOff>104774</xdr:rowOff>
    </xdr:from>
    <xdr:to>
      <xdr:col>6</xdr:col>
      <xdr:colOff>390525</xdr:colOff>
      <xdr:row>43</xdr:row>
      <xdr:rowOff>112059</xdr:rowOff>
    </xdr:to>
    <xdr:sp macro="" textlink="">
      <xdr:nvSpPr>
        <xdr:cNvPr id="14" name="吹き出し: 四角形 13">
          <a:extLst>
            <a:ext uri="{FF2B5EF4-FFF2-40B4-BE49-F238E27FC236}">
              <a16:creationId xmlns:a16="http://schemas.microsoft.com/office/drawing/2014/main" id="{E454841A-0A98-4A85-A746-09560BD86AAE}"/>
            </a:ext>
          </a:extLst>
        </xdr:cNvPr>
        <xdr:cNvSpPr/>
      </xdr:nvSpPr>
      <xdr:spPr>
        <a:xfrm>
          <a:off x="4677335" y="8430745"/>
          <a:ext cx="1148043" cy="1351990"/>
        </a:xfrm>
        <a:prstGeom prst="wedgeRectCallout">
          <a:avLst>
            <a:gd name="adj1" fmla="val -90662"/>
            <a:gd name="adj2" fmla="val 6451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2"/>
              </a:solidFill>
              <a:latin typeface="BIZ UD明朝 Medium" panose="02020500000000000000" pitchFamily="17" charset="-128"/>
              <a:ea typeface="BIZ UD明朝 Medium" panose="02020500000000000000" pitchFamily="17" charset="-128"/>
            </a:rPr>
            <a:t>⑦未使用金額は、繰越金等の判断をしますので、</a:t>
          </a:r>
          <a:r>
            <a:rPr kumimoji="1" lang="en-US" altLang="ja-JP" sz="1100" b="1">
              <a:solidFill>
                <a:schemeClr val="tx2"/>
              </a:solidFill>
              <a:latin typeface="BIZ UD明朝 Medium" panose="02020500000000000000" pitchFamily="17" charset="-128"/>
              <a:ea typeface="BIZ UD明朝 Medium" panose="02020500000000000000" pitchFamily="17" charset="-128"/>
            </a:rPr>
            <a:t>0</a:t>
          </a:r>
          <a:r>
            <a:rPr kumimoji="1" lang="ja-JP" altLang="en-US" sz="1100" b="1">
              <a:solidFill>
                <a:schemeClr val="tx2"/>
              </a:solidFill>
              <a:latin typeface="BIZ UD明朝 Medium" panose="02020500000000000000" pitchFamily="17" charset="-128"/>
              <a:ea typeface="BIZ UD明朝 Medium" panose="02020500000000000000" pitchFamily="17" charset="-128"/>
            </a:rPr>
            <a:t>にする必要はありません。</a:t>
          </a:r>
          <a:endParaRPr kumimoji="1" lang="en-US" altLang="ja-JP" sz="1100" b="1">
            <a:solidFill>
              <a:schemeClr val="tx2"/>
            </a:solidFill>
            <a:latin typeface="BIZ UD明朝 Medium" panose="02020500000000000000" pitchFamily="17" charset="-128"/>
            <a:ea typeface="BIZ UD明朝 Medium" panose="02020500000000000000" pitchFamily="17" charset="-128"/>
          </a:endParaRPr>
        </a:p>
      </xdr:txBody>
    </xdr:sp>
    <xdr:clientData/>
  </xdr:twoCellAnchor>
  <xdr:twoCellAnchor>
    <xdr:from>
      <xdr:col>6</xdr:col>
      <xdr:colOff>1162049</xdr:colOff>
      <xdr:row>15</xdr:row>
      <xdr:rowOff>113740</xdr:rowOff>
    </xdr:from>
    <xdr:to>
      <xdr:col>8</xdr:col>
      <xdr:colOff>1120588</xdr:colOff>
      <xdr:row>18</xdr:row>
      <xdr:rowOff>156883</xdr:rowOff>
    </xdr:to>
    <xdr:sp macro="" textlink="">
      <xdr:nvSpPr>
        <xdr:cNvPr id="15" name="吹き出し: 四角形 14">
          <a:extLst>
            <a:ext uri="{FF2B5EF4-FFF2-40B4-BE49-F238E27FC236}">
              <a16:creationId xmlns:a16="http://schemas.microsoft.com/office/drawing/2014/main" id="{C6C77C09-61F2-45F8-97DF-BBD0A9A26F13}"/>
            </a:ext>
          </a:extLst>
        </xdr:cNvPr>
        <xdr:cNvSpPr/>
      </xdr:nvSpPr>
      <xdr:spPr>
        <a:xfrm>
          <a:off x="6596902" y="3609975"/>
          <a:ext cx="1897157" cy="715496"/>
        </a:xfrm>
        <a:prstGeom prst="wedgeRectCallout">
          <a:avLst>
            <a:gd name="adj1" fmla="val -69250"/>
            <a:gd name="adj2" fmla="val 3781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2"/>
              </a:solidFill>
              <a:latin typeface="BIZ UD明朝 Medium" panose="02020500000000000000" pitchFamily="17" charset="-128"/>
              <a:ea typeface="BIZ UD明朝 Medium" panose="02020500000000000000" pitchFamily="17" charset="-128"/>
            </a:rPr>
            <a:t>自己財源等の収支が合わないと、エラーメッセージが出ます。</a:t>
          </a:r>
        </a:p>
      </xdr:txBody>
    </xdr:sp>
    <xdr:clientData/>
  </xdr:twoCellAnchor>
  <xdr:twoCellAnchor>
    <xdr:from>
      <xdr:col>7</xdr:col>
      <xdr:colOff>152399</xdr:colOff>
      <xdr:row>40</xdr:row>
      <xdr:rowOff>0</xdr:rowOff>
    </xdr:from>
    <xdr:to>
      <xdr:col>8</xdr:col>
      <xdr:colOff>1200150</xdr:colOff>
      <xdr:row>43</xdr:row>
      <xdr:rowOff>219074</xdr:rowOff>
    </xdr:to>
    <xdr:sp macro="" textlink="">
      <xdr:nvSpPr>
        <xdr:cNvPr id="16" name="吹き出し: 四角形 15">
          <a:extLst>
            <a:ext uri="{FF2B5EF4-FFF2-40B4-BE49-F238E27FC236}">
              <a16:creationId xmlns:a16="http://schemas.microsoft.com/office/drawing/2014/main" id="{2737053D-82D0-417D-98E2-FFFC0C191930}"/>
            </a:ext>
          </a:extLst>
        </xdr:cNvPr>
        <xdr:cNvSpPr/>
      </xdr:nvSpPr>
      <xdr:spPr>
        <a:xfrm>
          <a:off x="6831105" y="8998324"/>
          <a:ext cx="1742516" cy="891426"/>
        </a:xfrm>
        <a:prstGeom prst="wedgeRectCallout">
          <a:avLst>
            <a:gd name="adj1" fmla="val -69250"/>
            <a:gd name="adj2" fmla="val 5034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2"/>
              </a:solidFill>
              <a:latin typeface="BIZ UD明朝 Medium" panose="02020500000000000000" pitchFamily="17" charset="-128"/>
              <a:ea typeface="BIZ UD明朝 Medium" panose="02020500000000000000" pitchFamily="17" charset="-128"/>
            </a:rPr>
            <a:t>自己財源等の収支が合わないと、エラーメッセージが出ます。</a:t>
          </a:r>
        </a:p>
      </xdr:txBody>
    </xdr:sp>
    <xdr:clientData/>
  </xdr:twoCellAnchor>
  <xdr:twoCellAnchor>
    <xdr:from>
      <xdr:col>7</xdr:col>
      <xdr:colOff>28574</xdr:colOff>
      <xdr:row>2</xdr:row>
      <xdr:rowOff>7282</xdr:rowOff>
    </xdr:from>
    <xdr:to>
      <xdr:col>8</xdr:col>
      <xdr:colOff>1081928</xdr:colOff>
      <xdr:row>5</xdr:row>
      <xdr:rowOff>11204</xdr:rowOff>
    </xdr:to>
    <xdr:sp macro="" textlink="">
      <xdr:nvSpPr>
        <xdr:cNvPr id="19" name="吹き出し: 四角形 18">
          <a:extLst>
            <a:ext uri="{FF2B5EF4-FFF2-40B4-BE49-F238E27FC236}">
              <a16:creationId xmlns:a16="http://schemas.microsoft.com/office/drawing/2014/main" id="{4BEAB6E8-9F3C-4C04-B1AF-52099CE5F217}"/>
            </a:ext>
          </a:extLst>
        </xdr:cNvPr>
        <xdr:cNvSpPr/>
      </xdr:nvSpPr>
      <xdr:spPr>
        <a:xfrm>
          <a:off x="6707280" y="500341"/>
          <a:ext cx="1748119" cy="844363"/>
        </a:xfrm>
        <a:prstGeom prst="wedgeRectCallout">
          <a:avLst>
            <a:gd name="adj1" fmla="val -78592"/>
            <a:gd name="adj2" fmla="val -2469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2"/>
              </a:solidFill>
              <a:latin typeface="BIZ UD明朝 Medium" panose="02020500000000000000" pitchFamily="17" charset="-128"/>
              <a:ea typeface="BIZ UD明朝 Medium" panose="02020500000000000000" pitchFamily="17" charset="-128"/>
            </a:rPr>
            <a:t>収支が合わないと、エラーメッセージが出ます。確認してください。</a:t>
          </a:r>
        </a:p>
      </xdr:txBody>
    </xdr:sp>
    <xdr:clientData/>
  </xdr:twoCellAnchor>
  <xdr:twoCellAnchor>
    <xdr:from>
      <xdr:col>5</xdr:col>
      <xdr:colOff>914399</xdr:colOff>
      <xdr:row>59</xdr:row>
      <xdr:rowOff>47625</xdr:rowOff>
    </xdr:from>
    <xdr:to>
      <xdr:col>7</xdr:col>
      <xdr:colOff>390525</xdr:colOff>
      <xdr:row>60</xdr:row>
      <xdr:rowOff>114300</xdr:rowOff>
    </xdr:to>
    <xdr:sp macro="" textlink="">
      <xdr:nvSpPr>
        <xdr:cNvPr id="20" name="吹き出し: 四角形 19">
          <a:extLst>
            <a:ext uri="{FF2B5EF4-FFF2-40B4-BE49-F238E27FC236}">
              <a16:creationId xmlns:a16="http://schemas.microsoft.com/office/drawing/2014/main" id="{04976F94-04BC-4A18-B279-89C0A0B13428}"/>
            </a:ext>
          </a:extLst>
        </xdr:cNvPr>
        <xdr:cNvSpPr/>
      </xdr:nvSpPr>
      <xdr:spPr>
        <a:xfrm>
          <a:off x="5172074" y="13525500"/>
          <a:ext cx="1895476" cy="295275"/>
        </a:xfrm>
        <a:prstGeom prst="wedgeRectCallout">
          <a:avLst>
            <a:gd name="adj1" fmla="val -88268"/>
            <a:gd name="adj2" fmla="val -12835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2"/>
              </a:solidFill>
              <a:latin typeface="BIZ UD明朝 Medium" panose="02020500000000000000" pitchFamily="17" charset="-128"/>
              <a:ea typeface="BIZ UD明朝 Medium" panose="02020500000000000000" pitchFamily="17" charset="-128"/>
            </a:rPr>
            <a:t>適宜、記入してください。</a:t>
          </a:r>
        </a:p>
      </xdr:txBody>
    </xdr:sp>
    <xdr:clientData/>
  </xdr:twoCellAnchor>
  <xdr:twoCellAnchor>
    <xdr:from>
      <xdr:col>3</xdr:col>
      <xdr:colOff>120463</xdr:colOff>
      <xdr:row>17</xdr:row>
      <xdr:rowOff>210110</xdr:rowOff>
    </xdr:from>
    <xdr:to>
      <xdr:col>4</xdr:col>
      <xdr:colOff>516591</xdr:colOff>
      <xdr:row>19</xdr:row>
      <xdr:rowOff>11207</xdr:rowOff>
    </xdr:to>
    <xdr:sp macro="" textlink="">
      <xdr:nvSpPr>
        <xdr:cNvPr id="21" name="四角形: 角を丸くする 20">
          <a:extLst>
            <a:ext uri="{FF2B5EF4-FFF2-40B4-BE49-F238E27FC236}">
              <a16:creationId xmlns:a16="http://schemas.microsoft.com/office/drawing/2014/main" id="{A7B6E6FD-DD8B-47BB-9F47-8378F67858FB}"/>
            </a:ext>
          </a:extLst>
        </xdr:cNvPr>
        <xdr:cNvSpPr/>
      </xdr:nvSpPr>
      <xdr:spPr>
        <a:xfrm>
          <a:off x="3325345" y="4154581"/>
          <a:ext cx="900393" cy="24933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115982</xdr:colOff>
      <xdr:row>42</xdr:row>
      <xdr:rowOff>168088</xdr:rowOff>
    </xdr:from>
    <xdr:to>
      <xdr:col>4</xdr:col>
      <xdr:colOff>512110</xdr:colOff>
      <xdr:row>44</xdr:row>
      <xdr:rowOff>201705</xdr:rowOff>
    </xdr:to>
    <xdr:sp macro="" textlink="">
      <xdr:nvSpPr>
        <xdr:cNvPr id="22" name="四角形: 角を丸くする 21">
          <a:extLst>
            <a:ext uri="{FF2B5EF4-FFF2-40B4-BE49-F238E27FC236}">
              <a16:creationId xmlns:a16="http://schemas.microsoft.com/office/drawing/2014/main" id="{F4C32C01-4675-4514-A035-73BBF09A7635}"/>
            </a:ext>
          </a:extLst>
        </xdr:cNvPr>
        <xdr:cNvSpPr/>
      </xdr:nvSpPr>
      <xdr:spPr>
        <a:xfrm>
          <a:off x="3320864" y="9614647"/>
          <a:ext cx="900393" cy="481852"/>
        </a:xfrm>
        <a:prstGeom prst="roundRect">
          <a:avLst>
            <a:gd name="adj" fmla="val 1452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61914</xdr:colOff>
      <xdr:row>17</xdr:row>
      <xdr:rowOff>210110</xdr:rowOff>
    </xdr:from>
    <xdr:to>
      <xdr:col>4</xdr:col>
      <xdr:colOff>66395</xdr:colOff>
      <xdr:row>42</xdr:row>
      <xdr:rowOff>168088</xdr:rowOff>
    </xdr:to>
    <xdr:cxnSp macro="">
      <xdr:nvCxnSpPr>
        <xdr:cNvPr id="24" name="コネクタ: カギ線 23">
          <a:extLst>
            <a:ext uri="{FF2B5EF4-FFF2-40B4-BE49-F238E27FC236}">
              <a16:creationId xmlns:a16="http://schemas.microsoft.com/office/drawing/2014/main" id="{D60AF083-444F-4C85-9D19-3C8D3CD66A56}"/>
            </a:ext>
          </a:extLst>
        </xdr:cNvPr>
        <xdr:cNvCxnSpPr>
          <a:stCxn id="21" idx="0"/>
          <a:endCxn id="22" idx="0"/>
        </xdr:cNvCxnSpPr>
      </xdr:nvCxnSpPr>
      <xdr:spPr>
        <a:xfrm rot="16200000" flipH="1" flipV="1">
          <a:off x="1043269" y="6882373"/>
          <a:ext cx="5460066" cy="4481"/>
        </a:xfrm>
        <a:prstGeom prst="bentConnector5">
          <a:avLst>
            <a:gd name="adj1" fmla="val -4187"/>
            <a:gd name="adj2" fmla="val 76879223"/>
            <a:gd name="adj3" fmla="val 98255"/>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392207</xdr:colOff>
      <xdr:row>14</xdr:row>
      <xdr:rowOff>150158</xdr:rowOff>
    </xdr:from>
    <xdr:to>
      <xdr:col>4</xdr:col>
      <xdr:colOff>358588</xdr:colOff>
      <xdr:row>16</xdr:row>
      <xdr:rowOff>21290</xdr:rowOff>
    </xdr:to>
    <xdr:sp macro="" textlink="">
      <xdr:nvSpPr>
        <xdr:cNvPr id="26" name="吹き出し: 四角形 25">
          <a:extLst>
            <a:ext uri="{FF2B5EF4-FFF2-40B4-BE49-F238E27FC236}">
              <a16:creationId xmlns:a16="http://schemas.microsoft.com/office/drawing/2014/main" id="{157AAD81-DC32-4F8A-8203-BD83D8ED7883}"/>
            </a:ext>
          </a:extLst>
        </xdr:cNvPr>
        <xdr:cNvSpPr/>
      </xdr:nvSpPr>
      <xdr:spPr>
        <a:xfrm>
          <a:off x="1187825" y="3422276"/>
          <a:ext cx="2879910" cy="319367"/>
        </a:xfrm>
        <a:prstGeom prst="wedgeRectCallout">
          <a:avLst>
            <a:gd name="adj1" fmla="val -1435"/>
            <a:gd name="adj2" fmla="val 9944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2"/>
              </a:solidFill>
              <a:latin typeface="BIZ UD明朝 Medium" panose="02020500000000000000" pitchFamily="17" charset="-128"/>
              <a:ea typeface="BIZ UD明朝 Medium" panose="02020500000000000000" pitchFamily="17" charset="-128"/>
            </a:rPr>
            <a:t>（</a:t>
          </a:r>
          <a:r>
            <a:rPr kumimoji="1" lang="en-US" altLang="ja-JP" sz="1100" b="1">
              <a:solidFill>
                <a:schemeClr val="tx2"/>
              </a:solidFill>
              <a:latin typeface="BIZ UD明朝 Medium" panose="02020500000000000000" pitchFamily="17" charset="-128"/>
              <a:ea typeface="BIZ UD明朝 Medium" panose="02020500000000000000" pitchFamily="17" charset="-128"/>
            </a:rPr>
            <a:t>B</a:t>
          </a:r>
          <a:r>
            <a:rPr kumimoji="1" lang="ja-JP" altLang="en-US" sz="1100" b="1">
              <a:solidFill>
                <a:schemeClr val="tx2"/>
              </a:solidFill>
              <a:latin typeface="BIZ UD明朝 Medium" panose="02020500000000000000" pitchFamily="17" charset="-128"/>
              <a:ea typeface="BIZ UD明朝 Medium" panose="02020500000000000000" pitchFamily="17" charset="-128"/>
            </a:rPr>
            <a:t>）＝⑥＋⑦　にしてください。</a:t>
          </a:r>
        </a:p>
      </xdr:txBody>
    </xdr:sp>
    <xdr:clientData/>
  </xdr:twoCellAnchor>
  <xdr:twoCellAnchor>
    <xdr:from>
      <xdr:col>0</xdr:col>
      <xdr:colOff>459441</xdr:colOff>
      <xdr:row>35</xdr:row>
      <xdr:rowOff>47066</xdr:rowOff>
    </xdr:from>
    <xdr:to>
      <xdr:col>1</xdr:col>
      <xdr:colOff>1086971</xdr:colOff>
      <xdr:row>38</xdr:row>
      <xdr:rowOff>78442</xdr:rowOff>
    </xdr:to>
    <xdr:sp macro="" textlink="">
      <xdr:nvSpPr>
        <xdr:cNvPr id="23" name="吹き出し: 四角形 22">
          <a:extLst>
            <a:ext uri="{FF2B5EF4-FFF2-40B4-BE49-F238E27FC236}">
              <a16:creationId xmlns:a16="http://schemas.microsoft.com/office/drawing/2014/main" id="{06388EB6-DB2E-442F-B816-FBD2CCC46CD6}"/>
            </a:ext>
          </a:extLst>
        </xdr:cNvPr>
        <xdr:cNvSpPr/>
      </xdr:nvSpPr>
      <xdr:spPr>
        <a:xfrm>
          <a:off x="459441" y="7924801"/>
          <a:ext cx="1423148" cy="703729"/>
        </a:xfrm>
        <a:prstGeom prst="wedgeRectCallout">
          <a:avLst>
            <a:gd name="adj1" fmla="val 48084"/>
            <a:gd name="adj2" fmla="val -13266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2"/>
              </a:solidFill>
              <a:latin typeface="BIZ UD明朝 Medium" panose="02020500000000000000" pitchFamily="17" charset="-128"/>
              <a:ea typeface="BIZ UD明朝 Medium" panose="02020500000000000000" pitchFamily="17" charset="-128"/>
            </a:rPr>
            <a:t>使用されず残った金額です。</a:t>
          </a:r>
          <a:endParaRPr kumimoji="1" lang="en-US" altLang="ja-JP" sz="1100" b="1">
            <a:solidFill>
              <a:schemeClr val="tx2"/>
            </a:solidFill>
            <a:latin typeface="BIZ UD明朝 Medium" panose="02020500000000000000" pitchFamily="17" charset="-128"/>
            <a:ea typeface="BIZ UD明朝 Medium" panose="02020500000000000000" pitchFamily="17" charset="-128"/>
          </a:endParaRPr>
        </a:p>
      </xdr:txBody>
    </xdr:sp>
    <xdr:clientData/>
  </xdr:twoCellAnchor>
  <xdr:twoCellAnchor>
    <xdr:from>
      <xdr:col>6</xdr:col>
      <xdr:colOff>638734</xdr:colOff>
      <xdr:row>22</xdr:row>
      <xdr:rowOff>44823</xdr:rowOff>
    </xdr:from>
    <xdr:to>
      <xdr:col>6</xdr:col>
      <xdr:colOff>930087</xdr:colOff>
      <xdr:row>25</xdr:row>
      <xdr:rowOff>190500</xdr:rowOff>
    </xdr:to>
    <xdr:sp macro="" textlink="">
      <xdr:nvSpPr>
        <xdr:cNvPr id="33" name="右中かっこ 32">
          <a:extLst>
            <a:ext uri="{FF2B5EF4-FFF2-40B4-BE49-F238E27FC236}">
              <a16:creationId xmlns:a16="http://schemas.microsoft.com/office/drawing/2014/main" id="{971D3008-261C-4735-AD1C-D61CC3A7796D}"/>
            </a:ext>
          </a:extLst>
        </xdr:cNvPr>
        <xdr:cNvSpPr/>
      </xdr:nvSpPr>
      <xdr:spPr>
        <a:xfrm>
          <a:off x="6073587" y="5009029"/>
          <a:ext cx="291353" cy="818030"/>
        </a:xfrm>
        <a:prstGeom prst="rightBrace">
          <a:avLst>
            <a:gd name="adj1" fmla="val 8333"/>
            <a:gd name="adj2" fmla="val 43151"/>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1004048</xdr:colOff>
      <xdr:row>22</xdr:row>
      <xdr:rowOff>163607</xdr:rowOff>
    </xdr:from>
    <xdr:to>
      <xdr:col>8</xdr:col>
      <xdr:colOff>746311</xdr:colOff>
      <xdr:row>25</xdr:row>
      <xdr:rowOff>44824</xdr:rowOff>
    </xdr:to>
    <xdr:sp macro="" textlink="">
      <xdr:nvSpPr>
        <xdr:cNvPr id="34" name="吹き出し: 四角形 33">
          <a:extLst>
            <a:ext uri="{FF2B5EF4-FFF2-40B4-BE49-F238E27FC236}">
              <a16:creationId xmlns:a16="http://schemas.microsoft.com/office/drawing/2014/main" id="{4D2D75D0-9F7D-403A-8C76-396B82210132}"/>
            </a:ext>
          </a:extLst>
        </xdr:cNvPr>
        <xdr:cNvSpPr/>
      </xdr:nvSpPr>
      <xdr:spPr>
        <a:xfrm>
          <a:off x="6438901" y="5127813"/>
          <a:ext cx="1680881" cy="553570"/>
        </a:xfrm>
        <a:prstGeom prst="wedgeRectCallout">
          <a:avLst>
            <a:gd name="adj1" fmla="val -49404"/>
            <a:gd name="adj2" fmla="val 1793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2"/>
              </a:solidFill>
              <a:latin typeface="BIZ UD明朝 Medium" panose="02020500000000000000" pitchFamily="17" charset="-128"/>
              <a:ea typeface="BIZ UD明朝 Medium" panose="02020500000000000000" pitchFamily="17" charset="-128"/>
            </a:rPr>
            <a:t>領収書を添付してください。</a:t>
          </a:r>
          <a:endParaRPr kumimoji="1" lang="en-US" altLang="ja-JP" sz="1100" b="1">
            <a:solidFill>
              <a:schemeClr val="tx2"/>
            </a:solidFill>
            <a:latin typeface="BIZ UD明朝 Medium" panose="02020500000000000000" pitchFamily="17" charset="-128"/>
            <a:ea typeface="BIZ UD明朝 Medium" panose="02020500000000000000" pitchFamily="17" charset="-128"/>
          </a:endParaRPr>
        </a:p>
      </xdr:txBody>
    </xdr:sp>
    <xdr:clientData/>
  </xdr:twoCellAnchor>
  <xdr:twoCellAnchor>
    <xdr:from>
      <xdr:col>6</xdr:col>
      <xdr:colOff>735105</xdr:colOff>
      <xdr:row>34</xdr:row>
      <xdr:rowOff>29135</xdr:rowOff>
    </xdr:from>
    <xdr:to>
      <xdr:col>6</xdr:col>
      <xdr:colOff>1026458</xdr:colOff>
      <xdr:row>37</xdr:row>
      <xdr:rowOff>11205</xdr:rowOff>
    </xdr:to>
    <xdr:sp macro="" textlink="">
      <xdr:nvSpPr>
        <xdr:cNvPr id="35" name="右中かっこ 34">
          <a:extLst>
            <a:ext uri="{FF2B5EF4-FFF2-40B4-BE49-F238E27FC236}">
              <a16:creationId xmlns:a16="http://schemas.microsoft.com/office/drawing/2014/main" id="{E4A23CE4-F73B-4D63-8D65-853712CBBBD1}"/>
            </a:ext>
          </a:extLst>
        </xdr:cNvPr>
        <xdr:cNvSpPr/>
      </xdr:nvSpPr>
      <xdr:spPr>
        <a:xfrm>
          <a:off x="6169958" y="7682753"/>
          <a:ext cx="291353" cy="654423"/>
        </a:xfrm>
        <a:prstGeom prst="rightBrace">
          <a:avLst>
            <a:gd name="adj1" fmla="val 8333"/>
            <a:gd name="adj2" fmla="val 43151"/>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1100419</xdr:colOff>
      <xdr:row>34</xdr:row>
      <xdr:rowOff>147919</xdr:rowOff>
    </xdr:from>
    <xdr:to>
      <xdr:col>8</xdr:col>
      <xdr:colOff>842682</xdr:colOff>
      <xdr:row>37</xdr:row>
      <xdr:rowOff>29136</xdr:rowOff>
    </xdr:to>
    <xdr:sp macro="" textlink="">
      <xdr:nvSpPr>
        <xdr:cNvPr id="36" name="吹き出し: 四角形 35">
          <a:extLst>
            <a:ext uri="{FF2B5EF4-FFF2-40B4-BE49-F238E27FC236}">
              <a16:creationId xmlns:a16="http://schemas.microsoft.com/office/drawing/2014/main" id="{E2714B4F-7D5C-454C-BB5E-7E540AE24D80}"/>
            </a:ext>
          </a:extLst>
        </xdr:cNvPr>
        <xdr:cNvSpPr/>
      </xdr:nvSpPr>
      <xdr:spPr>
        <a:xfrm>
          <a:off x="6535272" y="7801537"/>
          <a:ext cx="1680881" cy="553570"/>
        </a:xfrm>
        <a:prstGeom prst="wedgeRectCallout">
          <a:avLst>
            <a:gd name="adj1" fmla="val -49404"/>
            <a:gd name="adj2" fmla="val 1793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2"/>
              </a:solidFill>
              <a:latin typeface="BIZ UD明朝 Medium" panose="02020500000000000000" pitchFamily="17" charset="-128"/>
              <a:ea typeface="BIZ UD明朝 Medium" panose="02020500000000000000" pitchFamily="17" charset="-128"/>
            </a:rPr>
            <a:t>領収書の添付は必要ありません。</a:t>
          </a:r>
          <a:endParaRPr kumimoji="1" lang="en-US" altLang="ja-JP" sz="1100" b="1">
            <a:solidFill>
              <a:schemeClr val="tx2"/>
            </a:solidFill>
            <a:latin typeface="BIZ UD明朝 Medium" panose="02020500000000000000" pitchFamily="17" charset="-128"/>
            <a:ea typeface="BIZ UD明朝 Medium" panose="02020500000000000000" pitchFamily="17" charset="-128"/>
          </a:endParaRPr>
        </a:p>
      </xdr:txBody>
    </xdr:sp>
    <xdr:clientData/>
  </xdr:twoCellAnchor>
  <xdr:twoCellAnchor>
    <xdr:from>
      <xdr:col>0</xdr:col>
      <xdr:colOff>147357</xdr:colOff>
      <xdr:row>1</xdr:row>
      <xdr:rowOff>89648</xdr:rowOff>
    </xdr:from>
    <xdr:to>
      <xdr:col>1</xdr:col>
      <xdr:colOff>493058</xdr:colOff>
      <xdr:row>2</xdr:row>
      <xdr:rowOff>190500</xdr:rowOff>
    </xdr:to>
    <xdr:sp macro="" textlink="">
      <xdr:nvSpPr>
        <xdr:cNvPr id="37" name="吹き出し: 四角形 36">
          <a:extLst>
            <a:ext uri="{FF2B5EF4-FFF2-40B4-BE49-F238E27FC236}">
              <a16:creationId xmlns:a16="http://schemas.microsoft.com/office/drawing/2014/main" id="{7CB37B5F-0C99-4A6F-9639-606C2AB65025}"/>
            </a:ext>
          </a:extLst>
        </xdr:cNvPr>
        <xdr:cNvSpPr/>
      </xdr:nvSpPr>
      <xdr:spPr>
        <a:xfrm>
          <a:off x="147357" y="336177"/>
          <a:ext cx="1141319" cy="347382"/>
        </a:xfrm>
        <a:prstGeom prst="wedgeRectCallout">
          <a:avLst>
            <a:gd name="adj1" fmla="val -47823"/>
            <a:gd name="adj2" fmla="val -23366"/>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BIZ UD明朝 Medium" panose="02020500000000000000" pitchFamily="17" charset="-128"/>
              <a:ea typeface="BIZ UD明朝 Medium" panose="02020500000000000000" pitchFamily="17" charset="-128"/>
            </a:rPr>
            <a:t>記載例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02BF6-F569-43B1-9829-7B20C6DFBFA1}">
  <sheetPr>
    <pageSetUpPr fitToPage="1"/>
  </sheetPr>
  <dimension ref="A1:I61"/>
  <sheetViews>
    <sheetView tabSelected="1" view="pageBreakPreview" zoomScale="60" zoomScaleNormal="100" workbookViewId="0">
      <selection activeCell="A54" sqref="A54:I54"/>
    </sheetView>
  </sheetViews>
  <sheetFormatPr defaultColWidth="9" defaultRowHeight="13" x14ac:dyDescent="0.2"/>
  <cols>
    <col min="1" max="1" width="10.36328125" style="2" customWidth="1"/>
    <col min="2" max="2" width="14.81640625" style="2" customWidth="1"/>
    <col min="3" max="3" width="16.90625" style="2" customWidth="1"/>
    <col min="4" max="4" width="6.6328125" style="2" customWidth="1"/>
    <col min="5" max="5" width="7.1796875" style="2" customWidth="1"/>
    <col min="6" max="6" width="15.453125" style="2" bestFit="1" customWidth="1"/>
    <col min="7" max="7" width="16.1796875" style="2" customWidth="1"/>
    <col min="8" max="8" width="9.08984375" style="2" customWidth="1"/>
    <col min="9" max="9" width="16.453125" style="2" customWidth="1"/>
    <col min="10" max="16384" width="9" style="2"/>
  </cols>
  <sheetData>
    <row r="1" spans="1:9" ht="20.149999999999999" customHeight="1" x14ac:dyDescent="0.2">
      <c r="A1" s="1" t="s">
        <v>61</v>
      </c>
      <c r="B1" s="1"/>
      <c r="C1" s="1"/>
      <c r="D1" s="1"/>
      <c r="E1" s="1"/>
      <c r="F1" s="1"/>
      <c r="G1" s="1"/>
      <c r="H1" s="1"/>
      <c r="I1" s="1"/>
    </row>
    <row r="2" spans="1:9" ht="20.149999999999999" customHeight="1" x14ac:dyDescent="0.2">
      <c r="A2" s="147" t="s">
        <v>58</v>
      </c>
      <c r="B2" s="147"/>
      <c r="C2" s="147"/>
      <c r="D2" s="147"/>
      <c r="E2" s="147"/>
      <c r="F2" s="147"/>
      <c r="G2" s="147"/>
      <c r="H2" s="147"/>
      <c r="I2" s="147"/>
    </row>
    <row r="3" spans="1:9" ht="27" customHeight="1" x14ac:dyDescent="0.2">
      <c r="A3" s="148" t="str">
        <f>IF(I3=3,"","※書類不備のため、書類審査を通過できません。注意事項（別シート）を見て訂正してください。")</f>
        <v/>
      </c>
      <c r="B3" s="148"/>
      <c r="C3" s="148"/>
      <c r="D3" s="148"/>
      <c r="E3" s="148"/>
      <c r="F3" s="148"/>
      <c r="G3" s="148"/>
      <c r="H3" s="148"/>
      <c r="I3" s="32">
        <f>COUNTBLANK(F19)+COUNTBLANK(F44)+COUNTBLANK(G45)</f>
        <v>3</v>
      </c>
    </row>
    <row r="4" spans="1:9" ht="20.149999999999999" customHeight="1" x14ac:dyDescent="0.2">
      <c r="A4" s="3" t="s">
        <v>2</v>
      </c>
      <c r="B4" s="149"/>
      <c r="C4" s="149"/>
      <c r="D4" s="149"/>
      <c r="E4" s="149"/>
      <c r="F4" s="149"/>
      <c r="G4" s="149"/>
      <c r="H4" s="149"/>
      <c r="I4" s="149"/>
    </row>
    <row r="5" spans="1:9" ht="20.149999999999999" customHeight="1" x14ac:dyDescent="0.2">
      <c r="A5" s="4"/>
      <c r="B5" s="5"/>
      <c r="C5" s="5"/>
      <c r="D5" s="5"/>
      <c r="E5" s="5"/>
      <c r="F5" s="5"/>
      <c r="G5" s="5"/>
      <c r="H5" s="5"/>
      <c r="I5" s="5"/>
    </row>
    <row r="6" spans="1:9" ht="20.149999999999999" customHeight="1" x14ac:dyDescent="0.2">
      <c r="A6" s="3" t="s">
        <v>3</v>
      </c>
      <c r="B6" s="149"/>
      <c r="C6" s="149"/>
      <c r="D6" s="149"/>
      <c r="E6" s="149"/>
      <c r="F6" s="149"/>
      <c r="G6" s="149"/>
      <c r="H6" s="149"/>
      <c r="I6" s="149"/>
    </row>
    <row r="7" spans="1:9" ht="9.75" customHeight="1" thickBot="1" x14ac:dyDescent="0.25">
      <c r="A7" s="5"/>
      <c r="B7" s="5"/>
      <c r="C7" s="5"/>
      <c r="D7" s="5"/>
      <c r="E7" s="5"/>
      <c r="F7" s="5"/>
      <c r="G7" s="5"/>
      <c r="H7" s="5"/>
      <c r="I7" s="5"/>
    </row>
    <row r="8" spans="1:9" ht="18" customHeight="1" thickBot="1" x14ac:dyDescent="0.25">
      <c r="A8" s="109" t="s">
        <v>5</v>
      </c>
      <c r="B8" s="81" t="s">
        <v>4</v>
      </c>
      <c r="C8" s="81"/>
      <c r="D8" s="81" t="s">
        <v>12</v>
      </c>
      <c r="E8" s="81"/>
      <c r="F8" s="55" t="s">
        <v>10</v>
      </c>
      <c r="G8" s="56"/>
      <c r="H8" s="56"/>
      <c r="I8" s="57"/>
    </row>
    <row r="9" spans="1:9" ht="18" customHeight="1" x14ac:dyDescent="0.2">
      <c r="A9" s="110"/>
      <c r="B9" s="58" t="s">
        <v>38</v>
      </c>
      <c r="C9" s="80"/>
      <c r="D9" s="152"/>
      <c r="E9" s="153"/>
      <c r="F9" s="78" t="s">
        <v>8</v>
      </c>
      <c r="G9" s="79"/>
      <c r="H9" s="79"/>
      <c r="I9" s="80"/>
    </row>
    <row r="10" spans="1:9" ht="18" customHeight="1" x14ac:dyDescent="0.2">
      <c r="A10" s="110"/>
      <c r="B10" s="150"/>
      <c r="C10" s="151"/>
      <c r="D10" s="154"/>
      <c r="E10" s="155"/>
      <c r="F10" s="6" t="s">
        <v>19</v>
      </c>
      <c r="G10" s="7"/>
      <c r="H10" s="156" t="s">
        <v>15</v>
      </c>
      <c r="I10" s="157"/>
    </row>
    <row r="11" spans="1:9" ht="18" customHeight="1" x14ac:dyDescent="0.2">
      <c r="A11" s="110"/>
      <c r="B11" s="158" t="s">
        <v>7</v>
      </c>
      <c r="C11" s="8"/>
      <c r="D11" s="161"/>
      <c r="E11" s="162"/>
      <c r="F11" s="163"/>
      <c r="G11" s="164"/>
      <c r="H11" s="164"/>
      <c r="I11" s="165"/>
    </row>
    <row r="12" spans="1:9" ht="18" customHeight="1" x14ac:dyDescent="0.2">
      <c r="A12" s="110"/>
      <c r="B12" s="159"/>
      <c r="C12" s="9"/>
      <c r="D12" s="94"/>
      <c r="E12" s="95"/>
      <c r="F12" s="142"/>
      <c r="G12" s="143"/>
      <c r="H12" s="143"/>
      <c r="I12" s="144"/>
    </row>
    <row r="13" spans="1:9" ht="18" customHeight="1" x14ac:dyDescent="0.2">
      <c r="A13" s="110"/>
      <c r="B13" s="159"/>
      <c r="C13" s="9"/>
      <c r="D13" s="145"/>
      <c r="E13" s="146"/>
      <c r="F13" s="139"/>
      <c r="G13" s="140"/>
      <c r="H13" s="140"/>
      <c r="I13" s="141"/>
    </row>
    <row r="14" spans="1:9" ht="18" customHeight="1" x14ac:dyDescent="0.2">
      <c r="A14" s="110"/>
      <c r="B14" s="159"/>
      <c r="C14" s="9"/>
      <c r="D14" s="94"/>
      <c r="E14" s="95"/>
      <c r="F14" s="139"/>
      <c r="G14" s="140"/>
      <c r="H14" s="140"/>
      <c r="I14" s="141"/>
    </row>
    <row r="15" spans="1:9" ht="18" customHeight="1" x14ac:dyDescent="0.2">
      <c r="A15" s="110"/>
      <c r="B15" s="159"/>
      <c r="C15" s="9"/>
      <c r="D15" s="94"/>
      <c r="E15" s="95"/>
      <c r="F15" s="142"/>
      <c r="G15" s="143"/>
      <c r="H15" s="143"/>
      <c r="I15" s="144"/>
    </row>
    <row r="16" spans="1:9" ht="18" customHeight="1" x14ac:dyDescent="0.2">
      <c r="A16" s="110"/>
      <c r="B16" s="159"/>
      <c r="C16" s="9"/>
      <c r="D16" s="145"/>
      <c r="E16" s="146"/>
      <c r="F16" s="139"/>
      <c r="G16" s="140"/>
      <c r="H16" s="140"/>
      <c r="I16" s="141"/>
    </row>
    <row r="17" spans="1:9" ht="18" customHeight="1" x14ac:dyDescent="0.2">
      <c r="A17" s="110"/>
      <c r="B17" s="159"/>
      <c r="C17" s="9"/>
      <c r="D17" s="94"/>
      <c r="E17" s="95"/>
      <c r="F17" s="139"/>
      <c r="G17" s="140"/>
      <c r="H17" s="140"/>
      <c r="I17" s="141"/>
    </row>
    <row r="18" spans="1:9" ht="18" customHeight="1" x14ac:dyDescent="0.2">
      <c r="A18" s="110"/>
      <c r="B18" s="160"/>
      <c r="C18" s="10"/>
      <c r="D18" s="104"/>
      <c r="E18" s="105"/>
      <c r="F18" s="166"/>
      <c r="G18" s="167"/>
      <c r="H18" s="167"/>
      <c r="I18" s="168"/>
    </row>
    <row r="19" spans="1:9" ht="18" customHeight="1" thickBot="1" x14ac:dyDescent="0.25">
      <c r="A19" s="110"/>
      <c r="B19" s="169" t="s">
        <v>36</v>
      </c>
      <c r="C19" s="170"/>
      <c r="D19" s="171">
        <f>SUM(D11:E18)</f>
        <v>0</v>
      </c>
      <c r="E19" s="172"/>
      <c r="F19" s="129" t="str">
        <f>IF(D45&lt;0,"自己財源等の支出が収入を上回っています。修正してください。","")</f>
        <v/>
      </c>
      <c r="G19" s="130"/>
      <c r="H19" s="130"/>
      <c r="I19" s="131"/>
    </row>
    <row r="20" spans="1:9" ht="18" customHeight="1" thickBot="1" x14ac:dyDescent="0.25">
      <c r="A20" s="111"/>
      <c r="B20" s="132" t="s">
        <v>6</v>
      </c>
      <c r="C20" s="133"/>
      <c r="D20" s="134">
        <f>D9+D19</f>
        <v>0</v>
      </c>
      <c r="E20" s="135"/>
      <c r="F20" s="136" t="s">
        <v>20</v>
      </c>
      <c r="G20" s="137"/>
      <c r="H20" s="137"/>
      <c r="I20" s="138"/>
    </row>
    <row r="21" spans="1:9" ht="9.75" customHeight="1" thickBot="1" x14ac:dyDescent="0.25">
      <c r="A21" s="11"/>
      <c r="B21" s="12"/>
      <c r="C21" s="12"/>
      <c r="D21" s="13"/>
      <c r="E21" s="13"/>
      <c r="F21" s="14"/>
      <c r="G21" s="14"/>
      <c r="H21" s="14"/>
      <c r="I21" s="14"/>
    </row>
    <row r="22" spans="1:9" ht="18" customHeight="1" thickBot="1" x14ac:dyDescent="0.25">
      <c r="A22" s="109" t="s">
        <v>9</v>
      </c>
      <c r="B22" s="81" t="s">
        <v>4</v>
      </c>
      <c r="C22" s="81"/>
      <c r="D22" s="81" t="s">
        <v>12</v>
      </c>
      <c r="E22" s="81"/>
      <c r="F22" s="55" t="s">
        <v>10</v>
      </c>
      <c r="G22" s="56"/>
      <c r="H22" s="56"/>
      <c r="I22" s="57"/>
    </row>
    <row r="23" spans="1:9" ht="18" customHeight="1" x14ac:dyDescent="0.2">
      <c r="A23" s="110"/>
      <c r="B23" s="112" t="s">
        <v>13</v>
      </c>
      <c r="C23" s="15"/>
      <c r="D23" s="114"/>
      <c r="E23" s="115"/>
      <c r="F23" s="47"/>
      <c r="G23" s="48"/>
      <c r="H23" s="48"/>
      <c r="I23" s="49"/>
    </row>
    <row r="24" spans="1:9" ht="18" customHeight="1" x14ac:dyDescent="0.2">
      <c r="A24" s="110"/>
      <c r="B24" s="87"/>
      <c r="C24" s="16"/>
      <c r="D24" s="94"/>
      <c r="E24" s="95"/>
      <c r="F24" s="50"/>
      <c r="G24" s="51"/>
      <c r="H24" s="51"/>
      <c r="I24" s="52"/>
    </row>
    <row r="25" spans="1:9" ht="18" customHeight="1" x14ac:dyDescent="0.2">
      <c r="A25" s="110"/>
      <c r="B25" s="87"/>
      <c r="C25" s="16"/>
      <c r="D25" s="94"/>
      <c r="E25" s="95"/>
      <c r="F25" s="50"/>
      <c r="G25" s="51"/>
      <c r="H25" s="51"/>
      <c r="I25" s="52"/>
    </row>
    <row r="26" spans="1:9" ht="18" customHeight="1" x14ac:dyDescent="0.2">
      <c r="A26" s="110"/>
      <c r="B26" s="87"/>
      <c r="C26" s="16"/>
      <c r="D26" s="94"/>
      <c r="E26" s="95"/>
      <c r="F26" s="50"/>
      <c r="G26" s="51"/>
      <c r="H26" s="51"/>
      <c r="I26" s="52"/>
    </row>
    <row r="27" spans="1:9" ht="18" customHeight="1" x14ac:dyDescent="0.2">
      <c r="A27" s="110"/>
      <c r="B27" s="87"/>
      <c r="C27" s="16"/>
      <c r="D27" s="94"/>
      <c r="E27" s="95"/>
      <c r="F27" s="50"/>
      <c r="G27" s="51"/>
      <c r="H27" s="51"/>
      <c r="I27" s="52"/>
    </row>
    <row r="28" spans="1:9" ht="18" customHeight="1" x14ac:dyDescent="0.2">
      <c r="A28" s="110"/>
      <c r="B28" s="87"/>
      <c r="C28" s="16"/>
      <c r="D28" s="94"/>
      <c r="E28" s="95"/>
      <c r="F28" s="50"/>
      <c r="G28" s="51"/>
      <c r="H28" s="51"/>
      <c r="I28" s="52"/>
    </row>
    <row r="29" spans="1:9" ht="18" customHeight="1" x14ac:dyDescent="0.2">
      <c r="A29" s="110"/>
      <c r="B29" s="87"/>
      <c r="C29" s="16"/>
      <c r="D29" s="94"/>
      <c r="E29" s="95"/>
      <c r="F29" s="50"/>
      <c r="G29" s="51"/>
      <c r="H29" s="51"/>
      <c r="I29" s="52"/>
    </row>
    <row r="30" spans="1:9" ht="18" customHeight="1" x14ac:dyDescent="0.2">
      <c r="A30" s="110"/>
      <c r="B30" s="87"/>
      <c r="C30" s="17"/>
      <c r="D30" s="96"/>
      <c r="E30" s="97"/>
      <c r="F30" s="98"/>
      <c r="G30" s="99"/>
      <c r="H30" s="99"/>
      <c r="I30" s="100"/>
    </row>
    <row r="31" spans="1:9" ht="18" customHeight="1" x14ac:dyDescent="0.2">
      <c r="A31" s="110"/>
      <c r="B31" s="87"/>
      <c r="C31" s="18" t="s">
        <v>17</v>
      </c>
      <c r="D31" s="82">
        <f>SUM(D23:E30)</f>
        <v>0</v>
      </c>
      <c r="E31" s="83"/>
      <c r="F31" s="101"/>
      <c r="G31" s="102"/>
      <c r="H31" s="102"/>
      <c r="I31" s="103"/>
    </row>
    <row r="32" spans="1:9" ht="18" customHeight="1" x14ac:dyDescent="0.2">
      <c r="A32" s="110"/>
      <c r="B32" s="87"/>
      <c r="C32" s="19" t="s">
        <v>59</v>
      </c>
      <c r="D32" s="116">
        <f>IF(D31&lt;D9,ROUNDDOWN(D31,-3),D9)</f>
        <v>0</v>
      </c>
      <c r="E32" s="117"/>
      <c r="F32" s="118" t="s">
        <v>21</v>
      </c>
      <c r="G32" s="119"/>
      <c r="H32" s="119"/>
      <c r="I32" s="120"/>
    </row>
    <row r="33" spans="1:9" ht="18" customHeight="1" x14ac:dyDescent="0.2">
      <c r="A33" s="110"/>
      <c r="B33" s="87"/>
      <c r="C33" s="20" t="s">
        <v>60</v>
      </c>
      <c r="D33" s="116">
        <f>D9-D32</f>
        <v>0</v>
      </c>
      <c r="E33" s="117"/>
      <c r="F33" s="121" t="s">
        <v>22</v>
      </c>
      <c r="G33" s="122"/>
      <c r="H33" s="122"/>
      <c r="I33" s="123"/>
    </row>
    <row r="34" spans="1:9" ht="18" customHeight="1" x14ac:dyDescent="0.2">
      <c r="A34" s="110"/>
      <c r="B34" s="113"/>
      <c r="C34" s="21" t="s">
        <v>27</v>
      </c>
      <c r="D34" s="124">
        <f>D31-D32</f>
        <v>0</v>
      </c>
      <c r="E34" s="125"/>
      <c r="F34" s="126" t="s">
        <v>37</v>
      </c>
      <c r="G34" s="127"/>
      <c r="H34" s="127"/>
      <c r="I34" s="128"/>
    </row>
    <row r="35" spans="1:9" ht="18" customHeight="1" x14ac:dyDescent="0.2">
      <c r="A35" s="110"/>
      <c r="B35" s="87" t="s">
        <v>16</v>
      </c>
      <c r="C35" s="22"/>
      <c r="D35" s="89"/>
      <c r="E35" s="90"/>
      <c r="F35" s="91"/>
      <c r="G35" s="92"/>
      <c r="H35" s="92"/>
      <c r="I35" s="93"/>
    </row>
    <row r="36" spans="1:9" ht="18" customHeight="1" x14ac:dyDescent="0.2">
      <c r="A36" s="110"/>
      <c r="B36" s="87"/>
      <c r="C36" s="16"/>
      <c r="D36" s="94"/>
      <c r="E36" s="95"/>
      <c r="F36" s="23"/>
      <c r="G36" s="24"/>
      <c r="H36" s="24"/>
      <c r="I36" s="25"/>
    </row>
    <row r="37" spans="1:9" ht="18" customHeight="1" x14ac:dyDescent="0.2">
      <c r="A37" s="110"/>
      <c r="B37" s="87"/>
      <c r="C37" s="16"/>
      <c r="D37" s="94"/>
      <c r="E37" s="95"/>
      <c r="F37" s="23"/>
      <c r="G37" s="24"/>
      <c r="H37" s="24"/>
      <c r="I37" s="25"/>
    </row>
    <row r="38" spans="1:9" ht="18" customHeight="1" x14ac:dyDescent="0.2">
      <c r="A38" s="110"/>
      <c r="B38" s="87"/>
      <c r="C38" s="16"/>
      <c r="D38" s="94"/>
      <c r="E38" s="95"/>
      <c r="F38" s="23"/>
      <c r="G38" s="24"/>
      <c r="H38" s="24"/>
      <c r="I38" s="25"/>
    </row>
    <row r="39" spans="1:9" ht="18" customHeight="1" x14ac:dyDescent="0.2">
      <c r="A39" s="110"/>
      <c r="B39" s="87"/>
      <c r="C39" s="16"/>
      <c r="D39" s="94"/>
      <c r="E39" s="95"/>
      <c r="F39" s="50"/>
      <c r="G39" s="51"/>
      <c r="H39" s="51"/>
      <c r="I39" s="52"/>
    </row>
    <row r="40" spans="1:9" ht="18" customHeight="1" x14ac:dyDescent="0.2">
      <c r="A40" s="110"/>
      <c r="B40" s="87"/>
      <c r="C40" s="16"/>
      <c r="D40" s="94"/>
      <c r="E40" s="95"/>
      <c r="F40" s="23"/>
      <c r="G40" s="24"/>
      <c r="H40" s="24"/>
      <c r="I40" s="25"/>
    </row>
    <row r="41" spans="1:9" ht="18" customHeight="1" x14ac:dyDescent="0.2">
      <c r="A41" s="110"/>
      <c r="B41" s="87"/>
      <c r="C41" s="16"/>
      <c r="D41" s="94"/>
      <c r="E41" s="95"/>
      <c r="F41" s="23"/>
      <c r="G41" s="24"/>
      <c r="H41" s="24"/>
      <c r="I41" s="25"/>
    </row>
    <row r="42" spans="1:9" ht="18" customHeight="1" x14ac:dyDescent="0.2">
      <c r="A42" s="110"/>
      <c r="B42" s="87"/>
      <c r="C42" s="16"/>
      <c r="D42" s="94"/>
      <c r="E42" s="95"/>
      <c r="F42" s="50"/>
      <c r="G42" s="51"/>
      <c r="H42" s="51"/>
      <c r="I42" s="52"/>
    </row>
    <row r="43" spans="1:9" ht="18" customHeight="1" x14ac:dyDescent="0.2">
      <c r="A43" s="110"/>
      <c r="B43" s="87"/>
      <c r="C43" s="26"/>
      <c r="D43" s="104"/>
      <c r="E43" s="105"/>
      <c r="F43" s="106"/>
      <c r="G43" s="107"/>
      <c r="H43" s="107"/>
      <c r="I43" s="108"/>
    </row>
    <row r="44" spans="1:9" ht="18" customHeight="1" x14ac:dyDescent="0.2">
      <c r="A44" s="110"/>
      <c r="B44" s="87"/>
      <c r="C44" s="27" t="s">
        <v>18</v>
      </c>
      <c r="D44" s="82">
        <f>SUM(D35:E43)</f>
        <v>0</v>
      </c>
      <c r="E44" s="83"/>
      <c r="F44" s="84" t="str">
        <f>IF(D44&lt;D34,"⑤の差額分は、自己資金等で支出してください。","")</f>
        <v/>
      </c>
      <c r="G44" s="85"/>
      <c r="H44" s="85"/>
      <c r="I44" s="86"/>
    </row>
    <row r="45" spans="1:9" ht="18" customHeight="1" thickBot="1" x14ac:dyDescent="0.25">
      <c r="A45" s="110"/>
      <c r="B45" s="88"/>
      <c r="C45" s="28" t="s">
        <v>29</v>
      </c>
      <c r="D45" s="67">
        <f>D19-D44</f>
        <v>0</v>
      </c>
      <c r="E45" s="68"/>
      <c r="F45" s="29" t="s">
        <v>28</v>
      </c>
      <c r="G45" s="72" t="str">
        <f>IF(D45&lt;0,"　※収入よりも支出が多いので、修正してください。","")</f>
        <v/>
      </c>
      <c r="H45" s="72"/>
      <c r="I45" s="73"/>
    </row>
    <row r="46" spans="1:9" ht="18" customHeight="1" thickBot="1" x14ac:dyDescent="0.25">
      <c r="A46" s="111"/>
      <c r="B46" s="74" t="s">
        <v>6</v>
      </c>
      <c r="C46" s="75"/>
      <c r="D46" s="76">
        <f>D32+D44+D33+D45</f>
        <v>0</v>
      </c>
      <c r="E46" s="77"/>
      <c r="F46" s="78" t="s">
        <v>30</v>
      </c>
      <c r="G46" s="79"/>
      <c r="H46" s="79"/>
      <c r="I46" s="80"/>
    </row>
    <row r="47" spans="1:9" ht="8.25" customHeight="1" thickBot="1" x14ac:dyDescent="0.25">
      <c r="A47" s="11"/>
      <c r="B47" s="12"/>
      <c r="C47" s="12"/>
      <c r="D47" s="13"/>
      <c r="E47" s="13"/>
      <c r="F47" s="14"/>
      <c r="G47" s="14"/>
      <c r="H47" s="14"/>
      <c r="I47" s="14"/>
    </row>
    <row r="48" spans="1:9" ht="18" customHeight="1" thickBot="1" x14ac:dyDescent="0.25">
      <c r="A48" s="55" t="s">
        <v>4</v>
      </c>
      <c r="B48" s="56"/>
      <c r="C48" s="57"/>
      <c r="D48" s="81" t="s">
        <v>12</v>
      </c>
      <c r="E48" s="81"/>
      <c r="F48" s="55" t="s">
        <v>10</v>
      </c>
      <c r="G48" s="56"/>
      <c r="H48" s="56"/>
      <c r="I48" s="57"/>
    </row>
    <row r="49" spans="1:9" ht="18" customHeight="1" x14ac:dyDescent="0.2">
      <c r="A49" s="58" t="s">
        <v>23</v>
      </c>
      <c r="B49" s="59"/>
      <c r="C49" s="30" t="s">
        <v>24</v>
      </c>
      <c r="D49" s="62">
        <f>IF((D32-G10)&lt;1000,0,(D32-G10))</f>
        <v>0</v>
      </c>
      <c r="E49" s="63"/>
      <c r="F49" s="64" t="s">
        <v>25</v>
      </c>
      <c r="G49" s="65"/>
      <c r="H49" s="65"/>
      <c r="I49" s="66"/>
    </row>
    <row r="50" spans="1:9" ht="18" customHeight="1" thickBot="1" x14ac:dyDescent="0.25">
      <c r="A50" s="60"/>
      <c r="B50" s="61"/>
      <c r="C50" s="28" t="s">
        <v>14</v>
      </c>
      <c r="D50" s="67">
        <f>IF((G10-D32)&lt;0,0,(G10-D32))</f>
        <v>0</v>
      </c>
      <c r="E50" s="68"/>
      <c r="F50" s="69" t="s">
        <v>26</v>
      </c>
      <c r="G50" s="70"/>
      <c r="H50" s="70"/>
      <c r="I50" s="71"/>
    </row>
    <row r="51" spans="1:9" ht="20.149999999999999" customHeight="1" x14ac:dyDescent="0.2">
      <c r="A51" s="31" t="s">
        <v>0</v>
      </c>
      <c r="B51" s="31"/>
      <c r="C51" s="31"/>
      <c r="D51" s="31"/>
      <c r="E51" s="31"/>
      <c r="F51" s="31"/>
      <c r="G51" s="31"/>
      <c r="H51" s="31"/>
      <c r="I51" s="31"/>
    </row>
    <row r="52" spans="1:9" ht="20.149999999999999" customHeight="1" x14ac:dyDescent="0.2">
      <c r="A52" s="53" t="s">
        <v>31</v>
      </c>
      <c r="B52" s="53"/>
      <c r="C52" s="53"/>
      <c r="D52" s="53"/>
      <c r="E52" s="53"/>
      <c r="F52" s="53"/>
      <c r="G52" s="53"/>
      <c r="H52" s="53"/>
      <c r="I52" s="53"/>
    </row>
    <row r="53" spans="1:9" ht="20.149999999999999" customHeight="1" x14ac:dyDescent="0.2">
      <c r="A53" s="53" t="s">
        <v>32</v>
      </c>
      <c r="B53" s="53"/>
      <c r="C53" s="53"/>
      <c r="D53" s="53"/>
      <c r="E53" s="53"/>
      <c r="F53" s="53"/>
      <c r="G53" s="53"/>
      <c r="H53" s="53"/>
      <c r="I53" s="53"/>
    </row>
    <row r="54" spans="1:9" ht="20.149999999999999" customHeight="1" x14ac:dyDescent="0.2">
      <c r="A54" s="53" t="s">
        <v>33</v>
      </c>
      <c r="B54" s="53"/>
      <c r="C54" s="53"/>
      <c r="D54" s="53"/>
      <c r="E54" s="53"/>
      <c r="F54" s="53"/>
      <c r="G54" s="53"/>
      <c r="H54" s="53"/>
      <c r="I54" s="53"/>
    </row>
    <row r="55" spans="1:9" ht="20.149999999999999" customHeight="1" x14ac:dyDescent="0.2">
      <c r="A55" s="53" t="s">
        <v>34</v>
      </c>
      <c r="B55" s="53"/>
      <c r="C55" s="53"/>
      <c r="D55" s="53"/>
      <c r="E55" s="53"/>
      <c r="F55" s="53"/>
      <c r="G55" s="53"/>
      <c r="H55" s="53"/>
      <c r="I55" s="53"/>
    </row>
    <row r="56" spans="1:9" ht="20.149999999999999" customHeight="1" thickBot="1" x14ac:dyDescent="0.25">
      <c r="A56" s="54" t="s">
        <v>35</v>
      </c>
      <c r="B56" s="54"/>
      <c r="C56" s="54"/>
      <c r="D56" s="54"/>
      <c r="E56" s="54"/>
      <c r="F56" s="54"/>
      <c r="G56" s="54"/>
      <c r="H56" s="54"/>
      <c r="I56" s="54"/>
    </row>
    <row r="57" spans="1:9" ht="18" customHeight="1" thickBot="1" x14ac:dyDescent="0.25">
      <c r="A57" s="55" t="s">
        <v>1</v>
      </c>
      <c r="B57" s="56"/>
      <c r="C57" s="56"/>
      <c r="D57" s="57"/>
      <c r="E57" s="55" t="s">
        <v>11</v>
      </c>
      <c r="F57" s="56"/>
      <c r="G57" s="56"/>
      <c r="H57" s="56"/>
      <c r="I57" s="57"/>
    </row>
    <row r="58" spans="1:9" ht="18" customHeight="1" x14ac:dyDescent="0.2">
      <c r="A58" s="47"/>
      <c r="B58" s="48"/>
      <c r="C58" s="48"/>
      <c r="D58" s="49"/>
      <c r="E58" s="47"/>
      <c r="F58" s="48"/>
      <c r="G58" s="48"/>
      <c r="H58" s="48"/>
      <c r="I58" s="49"/>
    </row>
    <row r="59" spans="1:9" ht="18" customHeight="1" x14ac:dyDescent="0.2">
      <c r="A59" s="50"/>
      <c r="B59" s="51"/>
      <c r="C59" s="51"/>
      <c r="D59" s="52"/>
      <c r="E59" s="50"/>
      <c r="F59" s="51"/>
      <c r="G59" s="51"/>
      <c r="H59" s="51"/>
      <c r="I59" s="52"/>
    </row>
    <row r="60" spans="1:9" ht="18" customHeight="1" x14ac:dyDescent="0.2">
      <c r="A60" s="50"/>
      <c r="B60" s="51"/>
      <c r="C60" s="51"/>
      <c r="D60" s="52"/>
      <c r="E60" s="50"/>
      <c r="F60" s="51"/>
      <c r="G60" s="51"/>
      <c r="H60" s="51"/>
      <c r="I60" s="52"/>
    </row>
    <row r="61" spans="1:9" ht="18" customHeight="1" thickBot="1" x14ac:dyDescent="0.25">
      <c r="A61" s="44"/>
      <c r="B61" s="45"/>
      <c r="C61" s="45"/>
      <c r="D61" s="46"/>
      <c r="E61" s="44"/>
      <c r="F61" s="45"/>
      <c r="G61" s="45"/>
      <c r="H61" s="45"/>
      <c r="I61" s="46"/>
    </row>
  </sheetData>
  <sheetProtection sheet="1" objects="1" scenarios="1"/>
  <mergeCells count="108">
    <mergeCell ref="A2:I2"/>
    <mergeCell ref="A3:H3"/>
    <mergeCell ref="B4:I4"/>
    <mergeCell ref="B6:I6"/>
    <mergeCell ref="A8:A20"/>
    <mergeCell ref="B8:C8"/>
    <mergeCell ref="D8:E8"/>
    <mergeCell ref="F8:I8"/>
    <mergeCell ref="B9:C10"/>
    <mergeCell ref="D9:E10"/>
    <mergeCell ref="F9:I9"/>
    <mergeCell ref="H10:I10"/>
    <mergeCell ref="B11:B18"/>
    <mergeCell ref="D11:E11"/>
    <mergeCell ref="F11:I11"/>
    <mergeCell ref="D12:E12"/>
    <mergeCell ref="F12:I12"/>
    <mergeCell ref="D13:E13"/>
    <mergeCell ref="F13:I13"/>
    <mergeCell ref="D14:E14"/>
    <mergeCell ref="D18:E18"/>
    <mergeCell ref="F18:I18"/>
    <mergeCell ref="B19:C19"/>
    <mergeCell ref="D19:E19"/>
    <mergeCell ref="F19:I19"/>
    <mergeCell ref="B20:C20"/>
    <mergeCell ref="D20:E20"/>
    <mergeCell ref="F20:I20"/>
    <mergeCell ref="F14:I14"/>
    <mergeCell ref="D15:E15"/>
    <mergeCell ref="F15:I15"/>
    <mergeCell ref="D16:E16"/>
    <mergeCell ref="F16:I16"/>
    <mergeCell ref="D17:E17"/>
    <mergeCell ref="F17:I17"/>
    <mergeCell ref="F25:I25"/>
    <mergeCell ref="D26:E26"/>
    <mergeCell ref="F26:I26"/>
    <mergeCell ref="D27:E27"/>
    <mergeCell ref="F27:I27"/>
    <mergeCell ref="D28:E28"/>
    <mergeCell ref="F28:I28"/>
    <mergeCell ref="A22:A46"/>
    <mergeCell ref="B22:C22"/>
    <mergeCell ref="D22:E22"/>
    <mergeCell ref="F22:I22"/>
    <mergeCell ref="B23:B34"/>
    <mergeCell ref="D23:E23"/>
    <mergeCell ref="F23:I23"/>
    <mergeCell ref="D24:E24"/>
    <mergeCell ref="F24:I24"/>
    <mergeCell ref="D25:E25"/>
    <mergeCell ref="D32:E32"/>
    <mergeCell ref="F32:I32"/>
    <mergeCell ref="D33:E33"/>
    <mergeCell ref="F33:I33"/>
    <mergeCell ref="D34:E34"/>
    <mergeCell ref="F34:I34"/>
    <mergeCell ref="D29:E29"/>
    <mergeCell ref="F29:I29"/>
    <mergeCell ref="D30:E30"/>
    <mergeCell ref="F30:I30"/>
    <mergeCell ref="D31:E31"/>
    <mergeCell ref="F31:I31"/>
    <mergeCell ref="D42:E42"/>
    <mergeCell ref="F42:I42"/>
    <mergeCell ref="D43:E43"/>
    <mergeCell ref="F43:I43"/>
    <mergeCell ref="D44:E44"/>
    <mergeCell ref="F44:I44"/>
    <mergeCell ref="B35:B45"/>
    <mergeCell ref="D35:E35"/>
    <mergeCell ref="F35:I35"/>
    <mergeCell ref="D36:E36"/>
    <mergeCell ref="D37:E37"/>
    <mergeCell ref="D38:E38"/>
    <mergeCell ref="D39:E39"/>
    <mergeCell ref="F39:I39"/>
    <mergeCell ref="D40:E40"/>
    <mergeCell ref="D41:E41"/>
    <mergeCell ref="A49:B50"/>
    <mergeCell ref="D49:E49"/>
    <mergeCell ref="F49:I49"/>
    <mergeCell ref="D50:E50"/>
    <mergeCell ref="F50:I50"/>
    <mergeCell ref="A52:I52"/>
    <mergeCell ref="D45:E45"/>
    <mergeCell ref="G45:I45"/>
    <mergeCell ref="B46:C46"/>
    <mergeCell ref="D46:E46"/>
    <mergeCell ref="F46:I46"/>
    <mergeCell ref="A48:C48"/>
    <mergeCell ref="D48:E48"/>
    <mergeCell ref="F48:I48"/>
    <mergeCell ref="A61:D61"/>
    <mergeCell ref="E61:I61"/>
    <mergeCell ref="A58:D58"/>
    <mergeCell ref="E58:I58"/>
    <mergeCell ref="A59:D59"/>
    <mergeCell ref="E59:I59"/>
    <mergeCell ref="A60:D60"/>
    <mergeCell ref="E60:I60"/>
    <mergeCell ref="A53:I53"/>
    <mergeCell ref="A54:I54"/>
    <mergeCell ref="A55:I55"/>
    <mergeCell ref="A56:I56"/>
    <mergeCell ref="A57:D57"/>
    <mergeCell ref="E57:I57"/>
  </mergeCells>
  <phoneticPr fontId="1"/>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794D8-2638-480C-A375-B62DDD746F98}">
  <sheetPr>
    <pageSetUpPr fitToPage="1"/>
  </sheetPr>
  <dimension ref="A1:I61"/>
  <sheetViews>
    <sheetView view="pageBreakPreview" zoomScale="60" zoomScaleNormal="85" workbookViewId="0">
      <selection activeCell="A2" sqref="A2:I2"/>
    </sheetView>
  </sheetViews>
  <sheetFormatPr defaultColWidth="9" defaultRowHeight="13" x14ac:dyDescent="0.2"/>
  <cols>
    <col min="1" max="1" width="10.36328125" style="2" customWidth="1"/>
    <col min="2" max="2" width="14.81640625" style="2" customWidth="1"/>
    <col min="3" max="3" width="16.90625" style="2" customWidth="1"/>
    <col min="4" max="4" width="6.6328125" style="2" customWidth="1"/>
    <col min="5" max="5" width="7.1796875" style="2" customWidth="1"/>
    <col min="6" max="6" width="15.453125" style="2" bestFit="1" customWidth="1"/>
    <col min="7" max="7" width="16.1796875" style="2" customWidth="1"/>
    <col min="8" max="8" width="9.08984375" style="2" customWidth="1"/>
    <col min="9" max="9" width="16.453125" style="2" customWidth="1"/>
    <col min="10" max="16384" width="9" style="2"/>
  </cols>
  <sheetData>
    <row r="1" spans="1:9" ht="20.149999999999999" customHeight="1" x14ac:dyDescent="0.2">
      <c r="A1" s="1" t="s">
        <v>61</v>
      </c>
      <c r="B1" s="1"/>
      <c r="C1" s="1"/>
      <c r="D1" s="1"/>
      <c r="E1" s="1"/>
      <c r="F1" s="1"/>
      <c r="G1" s="1"/>
      <c r="H1" s="1"/>
      <c r="I1" s="1"/>
    </row>
    <row r="2" spans="1:9" ht="20.149999999999999" customHeight="1" x14ac:dyDescent="0.2">
      <c r="A2" s="147" t="s">
        <v>58</v>
      </c>
      <c r="B2" s="147"/>
      <c r="C2" s="147"/>
      <c r="D2" s="147"/>
      <c r="E2" s="147"/>
      <c r="F2" s="147"/>
      <c r="G2" s="147"/>
      <c r="H2" s="147"/>
      <c r="I2" s="147"/>
    </row>
    <row r="3" spans="1:9" ht="27" customHeight="1" x14ac:dyDescent="0.2">
      <c r="A3" s="148" t="str">
        <f>IF(I3=3,"","※書類不備のため、書類審査を通過できません。注意事項（別シート）を見て訂正してください。")</f>
        <v/>
      </c>
      <c r="B3" s="148"/>
      <c r="C3" s="148"/>
      <c r="D3" s="148"/>
      <c r="E3" s="148"/>
      <c r="F3" s="148"/>
      <c r="G3" s="148"/>
      <c r="H3" s="148"/>
      <c r="I3" s="32">
        <f>COUNTBLANK(F19)+COUNTBLANK(F44)+COUNTBLANK(G45)</f>
        <v>3</v>
      </c>
    </row>
    <row r="4" spans="1:9" ht="20.149999999999999" customHeight="1" x14ac:dyDescent="0.2">
      <c r="A4" s="3" t="s">
        <v>2</v>
      </c>
      <c r="B4" s="237" t="s">
        <v>39</v>
      </c>
      <c r="C4" s="237"/>
      <c r="D4" s="237"/>
      <c r="E4" s="237"/>
      <c r="F4" s="237"/>
      <c r="G4" s="237"/>
      <c r="H4" s="237"/>
      <c r="I4" s="237"/>
    </row>
    <row r="5" spans="1:9" ht="20.149999999999999" customHeight="1" x14ac:dyDescent="0.2">
      <c r="A5" s="4"/>
      <c r="B5" s="5"/>
      <c r="C5" s="5"/>
      <c r="D5" s="5"/>
      <c r="E5" s="5"/>
      <c r="F5" s="5"/>
      <c r="G5" s="5"/>
      <c r="H5" s="5"/>
      <c r="I5" s="5"/>
    </row>
    <row r="6" spans="1:9" ht="20.149999999999999" customHeight="1" x14ac:dyDescent="0.2">
      <c r="A6" s="3" t="s">
        <v>3</v>
      </c>
      <c r="B6" s="237" t="s">
        <v>57</v>
      </c>
      <c r="C6" s="237"/>
      <c r="D6" s="237"/>
      <c r="E6" s="237"/>
      <c r="F6" s="237"/>
      <c r="G6" s="237"/>
      <c r="H6" s="237"/>
      <c r="I6" s="237"/>
    </row>
    <row r="7" spans="1:9" ht="9.75" customHeight="1" thickBot="1" x14ac:dyDescent="0.25">
      <c r="A7" s="5"/>
      <c r="B7" s="5"/>
      <c r="C7" s="5"/>
      <c r="D7" s="5"/>
      <c r="E7" s="5"/>
      <c r="F7" s="5"/>
      <c r="G7" s="5"/>
      <c r="H7" s="5"/>
      <c r="I7" s="5"/>
    </row>
    <row r="8" spans="1:9" ht="18" customHeight="1" thickBot="1" x14ac:dyDescent="0.25">
      <c r="A8" s="109" t="s">
        <v>5</v>
      </c>
      <c r="B8" s="81" t="s">
        <v>4</v>
      </c>
      <c r="C8" s="81"/>
      <c r="D8" s="81" t="s">
        <v>12</v>
      </c>
      <c r="E8" s="81"/>
      <c r="F8" s="55" t="s">
        <v>10</v>
      </c>
      <c r="G8" s="56"/>
      <c r="H8" s="56"/>
      <c r="I8" s="57"/>
    </row>
    <row r="9" spans="1:9" ht="18" customHeight="1" x14ac:dyDescent="0.2">
      <c r="A9" s="110"/>
      <c r="B9" s="58" t="s">
        <v>38</v>
      </c>
      <c r="C9" s="80"/>
      <c r="D9" s="238">
        <v>100000</v>
      </c>
      <c r="E9" s="239"/>
      <c r="F9" s="78" t="s">
        <v>8</v>
      </c>
      <c r="G9" s="79"/>
      <c r="H9" s="79"/>
      <c r="I9" s="80"/>
    </row>
    <row r="10" spans="1:9" ht="18" customHeight="1" x14ac:dyDescent="0.2">
      <c r="A10" s="110"/>
      <c r="B10" s="150"/>
      <c r="C10" s="151"/>
      <c r="D10" s="240"/>
      <c r="E10" s="241"/>
      <c r="F10" s="6" t="s">
        <v>19</v>
      </c>
      <c r="G10" s="35">
        <v>50000</v>
      </c>
      <c r="H10" s="156" t="s">
        <v>15</v>
      </c>
      <c r="I10" s="157"/>
    </row>
    <row r="11" spans="1:9" ht="18" customHeight="1" x14ac:dyDescent="0.2">
      <c r="A11" s="110"/>
      <c r="B11" s="158" t="s">
        <v>7</v>
      </c>
      <c r="C11" s="33" t="s">
        <v>40</v>
      </c>
      <c r="D11" s="242">
        <v>5000</v>
      </c>
      <c r="E11" s="243"/>
      <c r="F11" s="163"/>
      <c r="G11" s="164"/>
      <c r="H11" s="164"/>
      <c r="I11" s="165"/>
    </row>
    <row r="12" spans="1:9" ht="18" customHeight="1" x14ac:dyDescent="0.2">
      <c r="A12" s="110"/>
      <c r="B12" s="159"/>
      <c r="C12" s="34" t="s">
        <v>42</v>
      </c>
      <c r="D12" s="244">
        <v>3000</v>
      </c>
      <c r="E12" s="245"/>
      <c r="F12" s="142"/>
      <c r="G12" s="143"/>
      <c r="H12" s="143"/>
      <c r="I12" s="144"/>
    </row>
    <row r="13" spans="1:9" ht="18" customHeight="1" x14ac:dyDescent="0.2">
      <c r="A13" s="110"/>
      <c r="B13" s="159"/>
      <c r="C13" s="34" t="s">
        <v>51</v>
      </c>
      <c r="D13" s="244">
        <v>5000</v>
      </c>
      <c r="E13" s="245"/>
      <c r="F13" s="139"/>
      <c r="G13" s="140"/>
      <c r="H13" s="140"/>
      <c r="I13" s="141"/>
    </row>
    <row r="14" spans="1:9" ht="18" customHeight="1" x14ac:dyDescent="0.2">
      <c r="A14" s="110"/>
      <c r="B14" s="159"/>
      <c r="C14" s="9"/>
      <c r="D14" s="94"/>
      <c r="E14" s="95"/>
      <c r="F14" s="139"/>
      <c r="G14" s="140"/>
      <c r="H14" s="140"/>
      <c r="I14" s="141"/>
    </row>
    <row r="15" spans="1:9" ht="18" customHeight="1" x14ac:dyDescent="0.2">
      <c r="A15" s="110"/>
      <c r="B15" s="159"/>
      <c r="C15" s="9"/>
      <c r="D15" s="94"/>
      <c r="E15" s="95"/>
      <c r="F15" s="142"/>
      <c r="G15" s="143"/>
      <c r="H15" s="143"/>
      <c r="I15" s="144"/>
    </row>
    <row r="16" spans="1:9" ht="18" customHeight="1" x14ac:dyDescent="0.2">
      <c r="A16" s="110"/>
      <c r="B16" s="159"/>
      <c r="C16" s="9"/>
      <c r="D16" s="145"/>
      <c r="E16" s="146"/>
      <c r="F16" s="139"/>
      <c r="G16" s="140"/>
      <c r="H16" s="140"/>
      <c r="I16" s="141"/>
    </row>
    <row r="17" spans="1:9" ht="18" customHeight="1" x14ac:dyDescent="0.2">
      <c r="A17" s="110"/>
      <c r="B17" s="159"/>
      <c r="C17" s="9"/>
      <c r="D17" s="94"/>
      <c r="E17" s="95"/>
      <c r="F17" s="139"/>
      <c r="G17" s="140"/>
      <c r="H17" s="140"/>
      <c r="I17" s="141"/>
    </row>
    <row r="18" spans="1:9" ht="18" customHeight="1" x14ac:dyDescent="0.2">
      <c r="A18" s="110"/>
      <c r="B18" s="160"/>
      <c r="C18" s="10"/>
      <c r="D18" s="104"/>
      <c r="E18" s="105"/>
      <c r="F18" s="166"/>
      <c r="G18" s="167"/>
      <c r="H18" s="167"/>
      <c r="I18" s="168"/>
    </row>
    <row r="19" spans="1:9" ht="18" customHeight="1" thickBot="1" x14ac:dyDescent="0.25">
      <c r="A19" s="110"/>
      <c r="B19" s="246" t="s">
        <v>36</v>
      </c>
      <c r="C19" s="247"/>
      <c r="D19" s="248">
        <f>SUM(D11:E18)</f>
        <v>13000</v>
      </c>
      <c r="E19" s="249"/>
      <c r="F19" s="227" t="str">
        <f>IF(D45&lt;0,"自己財源等の支出が収入を上回っています。修正してください。","")</f>
        <v/>
      </c>
      <c r="G19" s="228"/>
      <c r="H19" s="228"/>
      <c r="I19" s="229"/>
    </row>
    <row r="20" spans="1:9" ht="18" customHeight="1" thickBot="1" x14ac:dyDescent="0.25">
      <c r="A20" s="111"/>
      <c r="B20" s="230" t="s">
        <v>6</v>
      </c>
      <c r="C20" s="231"/>
      <c r="D20" s="232">
        <f>D9+D19</f>
        <v>113000</v>
      </c>
      <c r="E20" s="233"/>
      <c r="F20" s="234" t="s">
        <v>20</v>
      </c>
      <c r="G20" s="235"/>
      <c r="H20" s="235"/>
      <c r="I20" s="236"/>
    </row>
    <row r="21" spans="1:9" ht="9.75" customHeight="1" thickBot="1" x14ac:dyDescent="0.25">
      <c r="A21" s="11"/>
      <c r="B21" s="12"/>
      <c r="C21" s="12"/>
      <c r="D21" s="13"/>
      <c r="E21" s="13"/>
      <c r="F21" s="14"/>
      <c r="G21" s="14"/>
      <c r="H21" s="14"/>
      <c r="I21" s="14"/>
    </row>
    <row r="22" spans="1:9" ht="18" customHeight="1" thickBot="1" x14ac:dyDescent="0.25">
      <c r="A22" s="109" t="s">
        <v>9</v>
      </c>
      <c r="B22" s="81" t="s">
        <v>4</v>
      </c>
      <c r="C22" s="81"/>
      <c r="D22" s="81" t="s">
        <v>12</v>
      </c>
      <c r="E22" s="81"/>
      <c r="F22" s="55" t="s">
        <v>10</v>
      </c>
      <c r="G22" s="56"/>
      <c r="H22" s="56"/>
      <c r="I22" s="57"/>
    </row>
    <row r="23" spans="1:9" ht="18" customHeight="1" x14ac:dyDescent="0.2">
      <c r="A23" s="110"/>
      <c r="B23" s="112" t="s">
        <v>13</v>
      </c>
      <c r="C23" s="36" t="s">
        <v>41</v>
      </c>
      <c r="D23" s="217">
        <v>15140</v>
      </c>
      <c r="E23" s="218"/>
      <c r="F23" s="179" t="s">
        <v>46</v>
      </c>
      <c r="G23" s="180"/>
      <c r="H23" s="180"/>
      <c r="I23" s="181"/>
    </row>
    <row r="24" spans="1:9" ht="18" customHeight="1" x14ac:dyDescent="0.2">
      <c r="A24" s="110"/>
      <c r="B24" s="87"/>
      <c r="C24" s="37" t="s">
        <v>43</v>
      </c>
      <c r="D24" s="205">
        <v>18324</v>
      </c>
      <c r="E24" s="206"/>
      <c r="F24" s="173" t="s">
        <v>47</v>
      </c>
      <c r="G24" s="174"/>
      <c r="H24" s="174"/>
      <c r="I24" s="175"/>
    </row>
    <row r="25" spans="1:9" ht="18" customHeight="1" x14ac:dyDescent="0.2">
      <c r="A25" s="110"/>
      <c r="B25" s="87"/>
      <c r="C25" s="37" t="s">
        <v>44</v>
      </c>
      <c r="D25" s="205">
        <v>28231</v>
      </c>
      <c r="E25" s="206"/>
      <c r="F25" s="173" t="s">
        <v>48</v>
      </c>
      <c r="G25" s="174"/>
      <c r="H25" s="174"/>
      <c r="I25" s="175"/>
    </row>
    <row r="26" spans="1:9" ht="18" customHeight="1" x14ac:dyDescent="0.2">
      <c r="A26" s="110"/>
      <c r="B26" s="87"/>
      <c r="C26" s="37" t="s">
        <v>45</v>
      </c>
      <c r="D26" s="205">
        <v>23000</v>
      </c>
      <c r="E26" s="206"/>
      <c r="F26" s="173" t="s">
        <v>49</v>
      </c>
      <c r="G26" s="174"/>
      <c r="H26" s="174"/>
      <c r="I26" s="175"/>
    </row>
    <row r="27" spans="1:9" ht="18" customHeight="1" x14ac:dyDescent="0.2">
      <c r="A27" s="110"/>
      <c r="B27" s="87"/>
      <c r="C27" s="16"/>
      <c r="D27" s="94"/>
      <c r="E27" s="95"/>
      <c r="F27" s="50"/>
      <c r="G27" s="51"/>
      <c r="H27" s="51"/>
      <c r="I27" s="52"/>
    </row>
    <row r="28" spans="1:9" ht="18" customHeight="1" x14ac:dyDescent="0.2">
      <c r="A28" s="110"/>
      <c r="B28" s="87"/>
      <c r="C28" s="16"/>
      <c r="D28" s="94"/>
      <c r="E28" s="95"/>
      <c r="F28" s="50"/>
      <c r="G28" s="51"/>
      <c r="H28" s="51"/>
      <c r="I28" s="52"/>
    </row>
    <row r="29" spans="1:9" ht="18" customHeight="1" x14ac:dyDescent="0.2">
      <c r="A29" s="110"/>
      <c r="B29" s="87"/>
      <c r="C29" s="16"/>
      <c r="D29" s="94"/>
      <c r="E29" s="95"/>
      <c r="F29" s="50"/>
      <c r="G29" s="51"/>
      <c r="H29" s="51"/>
      <c r="I29" s="52"/>
    </row>
    <row r="30" spans="1:9" ht="18" customHeight="1" x14ac:dyDescent="0.2">
      <c r="A30" s="110"/>
      <c r="B30" s="87"/>
      <c r="C30" s="17"/>
      <c r="D30" s="96"/>
      <c r="E30" s="97"/>
      <c r="F30" s="98"/>
      <c r="G30" s="99"/>
      <c r="H30" s="99"/>
      <c r="I30" s="100"/>
    </row>
    <row r="31" spans="1:9" ht="18" customHeight="1" x14ac:dyDescent="0.2">
      <c r="A31" s="110"/>
      <c r="B31" s="87"/>
      <c r="C31" s="39" t="s">
        <v>17</v>
      </c>
      <c r="D31" s="198">
        <f>SUM(D23:E30)</f>
        <v>84695</v>
      </c>
      <c r="E31" s="199"/>
      <c r="F31" s="207"/>
      <c r="G31" s="208"/>
      <c r="H31" s="208"/>
      <c r="I31" s="209"/>
    </row>
    <row r="32" spans="1:9" ht="18" customHeight="1" x14ac:dyDescent="0.2">
      <c r="A32" s="110"/>
      <c r="B32" s="87"/>
      <c r="C32" s="19" t="s">
        <v>59</v>
      </c>
      <c r="D32" s="219">
        <f>IF(D31&lt;D9,ROUNDDOWN(D31,-3),D9)</f>
        <v>84000</v>
      </c>
      <c r="E32" s="220"/>
      <c r="F32" s="221" t="s">
        <v>21</v>
      </c>
      <c r="G32" s="222"/>
      <c r="H32" s="222"/>
      <c r="I32" s="223"/>
    </row>
    <row r="33" spans="1:9" ht="18" customHeight="1" x14ac:dyDescent="0.2">
      <c r="A33" s="110"/>
      <c r="B33" s="87"/>
      <c r="C33" s="20" t="s">
        <v>60</v>
      </c>
      <c r="D33" s="219">
        <f>D9-D32</f>
        <v>16000</v>
      </c>
      <c r="E33" s="220"/>
      <c r="F33" s="224" t="s">
        <v>22</v>
      </c>
      <c r="G33" s="225"/>
      <c r="H33" s="225"/>
      <c r="I33" s="226"/>
    </row>
    <row r="34" spans="1:9" ht="18" customHeight="1" x14ac:dyDescent="0.2">
      <c r="A34" s="110"/>
      <c r="B34" s="113"/>
      <c r="C34" s="21" t="s">
        <v>27</v>
      </c>
      <c r="D34" s="124">
        <f>D31-D32</f>
        <v>695</v>
      </c>
      <c r="E34" s="125"/>
      <c r="F34" s="126" t="s">
        <v>37</v>
      </c>
      <c r="G34" s="127"/>
      <c r="H34" s="127"/>
      <c r="I34" s="128"/>
    </row>
    <row r="35" spans="1:9" ht="18" customHeight="1" x14ac:dyDescent="0.2">
      <c r="A35" s="110"/>
      <c r="B35" s="87" t="s">
        <v>16</v>
      </c>
      <c r="C35" s="38" t="s">
        <v>45</v>
      </c>
      <c r="D35" s="203">
        <v>10000</v>
      </c>
      <c r="E35" s="204"/>
      <c r="F35" s="176" t="s">
        <v>50</v>
      </c>
      <c r="G35" s="177"/>
      <c r="H35" s="177"/>
      <c r="I35" s="178"/>
    </row>
    <row r="36" spans="1:9" ht="18" customHeight="1" x14ac:dyDescent="0.2">
      <c r="A36" s="110"/>
      <c r="B36" s="87"/>
      <c r="C36" s="37" t="s">
        <v>45</v>
      </c>
      <c r="D36" s="205">
        <v>695</v>
      </c>
      <c r="E36" s="206"/>
      <c r="F36" s="173" t="s">
        <v>52</v>
      </c>
      <c r="G36" s="174"/>
      <c r="H36" s="174"/>
      <c r="I36" s="175"/>
    </row>
    <row r="37" spans="1:9" ht="18" customHeight="1" x14ac:dyDescent="0.2">
      <c r="A37" s="110"/>
      <c r="B37" s="87"/>
      <c r="C37" s="37" t="s">
        <v>53</v>
      </c>
      <c r="D37" s="205">
        <v>1321</v>
      </c>
      <c r="E37" s="206"/>
      <c r="F37" s="176" t="s">
        <v>54</v>
      </c>
      <c r="G37" s="177"/>
      <c r="H37" s="177"/>
      <c r="I37" s="178"/>
    </row>
    <row r="38" spans="1:9" ht="18" customHeight="1" x14ac:dyDescent="0.2">
      <c r="A38" s="110"/>
      <c r="B38" s="87"/>
      <c r="C38" s="16"/>
      <c r="D38" s="94"/>
      <c r="E38" s="95"/>
      <c r="F38" s="23"/>
      <c r="G38" s="24"/>
      <c r="H38" s="24"/>
      <c r="I38" s="25"/>
    </row>
    <row r="39" spans="1:9" ht="18" customHeight="1" x14ac:dyDescent="0.2">
      <c r="A39" s="110"/>
      <c r="B39" s="87"/>
      <c r="C39" s="16"/>
      <c r="D39" s="94"/>
      <c r="E39" s="95"/>
      <c r="F39" s="50"/>
      <c r="G39" s="51"/>
      <c r="H39" s="51"/>
      <c r="I39" s="52"/>
    </row>
    <row r="40" spans="1:9" ht="18" customHeight="1" x14ac:dyDescent="0.2">
      <c r="A40" s="110"/>
      <c r="B40" s="87"/>
      <c r="C40" s="16"/>
      <c r="D40" s="94"/>
      <c r="E40" s="95"/>
      <c r="F40" s="50"/>
      <c r="G40" s="51"/>
      <c r="H40" s="51"/>
      <c r="I40" s="52"/>
    </row>
    <row r="41" spans="1:9" ht="18" customHeight="1" x14ac:dyDescent="0.2">
      <c r="A41" s="110"/>
      <c r="B41" s="87"/>
      <c r="C41" s="16"/>
      <c r="D41" s="94"/>
      <c r="E41" s="95"/>
      <c r="F41" s="50"/>
      <c r="G41" s="51"/>
      <c r="H41" s="51"/>
      <c r="I41" s="52"/>
    </row>
    <row r="42" spans="1:9" ht="18" customHeight="1" x14ac:dyDescent="0.2">
      <c r="A42" s="110"/>
      <c r="B42" s="87"/>
      <c r="C42" s="16"/>
      <c r="D42" s="94"/>
      <c r="E42" s="95"/>
      <c r="F42" s="50"/>
      <c r="G42" s="51"/>
      <c r="H42" s="51"/>
      <c r="I42" s="52"/>
    </row>
    <row r="43" spans="1:9" ht="18" customHeight="1" x14ac:dyDescent="0.2">
      <c r="A43" s="110"/>
      <c r="B43" s="87"/>
      <c r="C43" s="26"/>
      <c r="D43" s="104"/>
      <c r="E43" s="105"/>
      <c r="F43" s="106"/>
      <c r="G43" s="107"/>
      <c r="H43" s="107"/>
      <c r="I43" s="108"/>
    </row>
    <row r="44" spans="1:9" ht="18" customHeight="1" x14ac:dyDescent="0.2">
      <c r="A44" s="110"/>
      <c r="B44" s="87"/>
      <c r="C44" s="40" t="s">
        <v>18</v>
      </c>
      <c r="D44" s="198">
        <f>SUM(D35:E43)</f>
        <v>12016</v>
      </c>
      <c r="E44" s="199"/>
      <c r="F44" s="200" t="str">
        <f>IF(D44&lt;D34,"⑤の差額分は、自己資金等で支出してください。","")</f>
        <v/>
      </c>
      <c r="G44" s="201"/>
      <c r="H44" s="201"/>
      <c r="I44" s="202"/>
    </row>
    <row r="45" spans="1:9" ht="18" customHeight="1" thickBot="1" x14ac:dyDescent="0.25">
      <c r="A45" s="110"/>
      <c r="B45" s="88"/>
      <c r="C45" s="41" t="s">
        <v>29</v>
      </c>
      <c r="D45" s="191">
        <f>D19-D44</f>
        <v>984</v>
      </c>
      <c r="E45" s="192"/>
      <c r="F45" s="42" t="s">
        <v>28</v>
      </c>
      <c r="G45" s="196" t="str">
        <f>IF(D45&lt;0,"　※収入よりも支出が多いので、修正してください。","")</f>
        <v/>
      </c>
      <c r="H45" s="196"/>
      <c r="I45" s="197"/>
    </row>
    <row r="46" spans="1:9" ht="18" customHeight="1" thickBot="1" x14ac:dyDescent="0.25">
      <c r="A46" s="111"/>
      <c r="B46" s="210" t="s">
        <v>6</v>
      </c>
      <c r="C46" s="211"/>
      <c r="D46" s="212">
        <f>D32+D44+D33+D45</f>
        <v>113000</v>
      </c>
      <c r="E46" s="213"/>
      <c r="F46" s="214" t="s">
        <v>30</v>
      </c>
      <c r="G46" s="215"/>
      <c r="H46" s="215"/>
      <c r="I46" s="216"/>
    </row>
    <row r="47" spans="1:9" ht="8.25" customHeight="1" thickBot="1" x14ac:dyDescent="0.25">
      <c r="A47" s="11"/>
      <c r="B47" s="12"/>
      <c r="C47" s="12"/>
      <c r="D47" s="13"/>
      <c r="E47" s="13"/>
      <c r="F47" s="14"/>
      <c r="G47" s="14"/>
      <c r="H47" s="14"/>
      <c r="I47" s="14"/>
    </row>
    <row r="48" spans="1:9" ht="18" customHeight="1" thickBot="1" x14ac:dyDescent="0.25">
      <c r="A48" s="55" t="s">
        <v>4</v>
      </c>
      <c r="B48" s="56"/>
      <c r="C48" s="57"/>
      <c r="D48" s="81" t="s">
        <v>12</v>
      </c>
      <c r="E48" s="81"/>
      <c r="F48" s="55" t="s">
        <v>10</v>
      </c>
      <c r="G48" s="56"/>
      <c r="H48" s="56"/>
      <c r="I48" s="57"/>
    </row>
    <row r="49" spans="1:9" ht="18" customHeight="1" x14ac:dyDescent="0.2">
      <c r="A49" s="182" t="s">
        <v>23</v>
      </c>
      <c r="B49" s="183"/>
      <c r="C49" s="43" t="s">
        <v>24</v>
      </c>
      <c r="D49" s="186">
        <f>IF((D32-G10)&lt;1000,0,(D32-G10))</f>
        <v>34000</v>
      </c>
      <c r="E49" s="187"/>
      <c r="F49" s="188" t="s">
        <v>25</v>
      </c>
      <c r="G49" s="189"/>
      <c r="H49" s="189"/>
      <c r="I49" s="190"/>
    </row>
    <row r="50" spans="1:9" ht="18" customHeight="1" thickBot="1" x14ac:dyDescent="0.25">
      <c r="A50" s="184"/>
      <c r="B50" s="185"/>
      <c r="C50" s="41" t="s">
        <v>14</v>
      </c>
      <c r="D50" s="191">
        <f>IF((G10-D32)&lt;0,0,(G10-D32))</f>
        <v>0</v>
      </c>
      <c r="E50" s="192"/>
      <c r="F50" s="193" t="s">
        <v>26</v>
      </c>
      <c r="G50" s="194"/>
      <c r="H50" s="194"/>
      <c r="I50" s="195"/>
    </row>
    <row r="51" spans="1:9" ht="20.149999999999999" customHeight="1" x14ac:dyDescent="0.2">
      <c r="A51" s="31" t="s">
        <v>0</v>
      </c>
      <c r="B51" s="31"/>
      <c r="C51" s="31"/>
      <c r="D51" s="31"/>
      <c r="E51" s="31"/>
      <c r="F51" s="31"/>
      <c r="G51" s="31"/>
      <c r="H51" s="31"/>
      <c r="I51" s="31"/>
    </row>
    <row r="52" spans="1:9" ht="20.149999999999999" customHeight="1" x14ac:dyDescent="0.2">
      <c r="A52" s="53" t="s">
        <v>31</v>
      </c>
      <c r="B52" s="53"/>
      <c r="C52" s="53"/>
      <c r="D52" s="53"/>
      <c r="E52" s="53"/>
      <c r="F52" s="53"/>
      <c r="G52" s="53"/>
      <c r="H52" s="53"/>
      <c r="I52" s="53"/>
    </row>
    <row r="53" spans="1:9" ht="20.149999999999999" customHeight="1" x14ac:dyDescent="0.2">
      <c r="A53" s="53" t="s">
        <v>32</v>
      </c>
      <c r="B53" s="53"/>
      <c r="C53" s="53"/>
      <c r="D53" s="53"/>
      <c r="E53" s="53"/>
      <c r="F53" s="53"/>
      <c r="G53" s="53"/>
      <c r="H53" s="53"/>
      <c r="I53" s="53"/>
    </row>
    <row r="54" spans="1:9" ht="20.149999999999999" customHeight="1" x14ac:dyDescent="0.2">
      <c r="A54" s="53" t="s">
        <v>33</v>
      </c>
      <c r="B54" s="53"/>
      <c r="C54" s="53"/>
      <c r="D54" s="53"/>
      <c r="E54" s="53"/>
      <c r="F54" s="53"/>
      <c r="G54" s="53"/>
      <c r="H54" s="53"/>
      <c r="I54" s="53"/>
    </row>
    <row r="55" spans="1:9" ht="20.149999999999999" customHeight="1" x14ac:dyDescent="0.2">
      <c r="A55" s="53" t="s">
        <v>34</v>
      </c>
      <c r="B55" s="53"/>
      <c r="C55" s="53"/>
      <c r="D55" s="53"/>
      <c r="E55" s="53"/>
      <c r="F55" s="53"/>
      <c r="G55" s="53"/>
      <c r="H55" s="53"/>
      <c r="I55" s="53"/>
    </row>
    <row r="56" spans="1:9" ht="20.149999999999999" customHeight="1" thickBot="1" x14ac:dyDescent="0.25">
      <c r="A56" s="54" t="s">
        <v>35</v>
      </c>
      <c r="B56" s="54"/>
      <c r="C56" s="54"/>
      <c r="D56" s="54"/>
      <c r="E56" s="54"/>
      <c r="F56" s="54"/>
      <c r="G56" s="54"/>
      <c r="H56" s="54"/>
      <c r="I56" s="54"/>
    </row>
    <row r="57" spans="1:9" ht="18" customHeight="1" thickBot="1" x14ac:dyDescent="0.25">
      <c r="A57" s="55" t="s">
        <v>1</v>
      </c>
      <c r="B57" s="56"/>
      <c r="C57" s="56"/>
      <c r="D57" s="57"/>
      <c r="E57" s="55" t="s">
        <v>11</v>
      </c>
      <c r="F57" s="56"/>
      <c r="G57" s="56"/>
      <c r="H57" s="56"/>
      <c r="I57" s="57"/>
    </row>
    <row r="58" spans="1:9" ht="18" customHeight="1" x14ac:dyDescent="0.2">
      <c r="A58" s="179" t="s">
        <v>55</v>
      </c>
      <c r="B58" s="180"/>
      <c r="C58" s="180"/>
      <c r="D58" s="181"/>
      <c r="E58" s="179" t="s">
        <v>56</v>
      </c>
      <c r="F58" s="180"/>
      <c r="G58" s="180"/>
      <c r="H58" s="180"/>
      <c r="I58" s="181"/>
    </row>
    <row r="59" spans="1:9" ht="18" customHeight="1" x14ac:dyDescent="0.2">
      <c r="A59" s="50"/>
      <c r="B59" s="51"/>
      <c r="C59" s="51"/>
      <c r="D59" s="52"/>
      <c r="E59" s="50"/>
      <c r="F59" s="51"/>
      <c r="G59" s="51"/>
      <c r="H59" s="51"/>
      <c r="I59" s="52"/>
    </row>
    <row r="60" spans="1:9" ht="18" customHeight="1" x14ac:dyDescent="0.2">
      <c r="A60" s="50"/>
      <c r="B60" s="51"/>
      <c r="C60" s="51"/>
      <c r="D60" s="52"/>
      <c r="E60" s="50"/>
      <c r="F60" s="51"/>
      <c r="G60" s="51"/>
      <c r="H60" s="51"/>
      <c r="I60" s="52"/>
    </row>
    <row r="61" spans="1:9" ht="18" customHeight="1" thickBot="1" x14ac:dyDescent="0.25">
      <c r="A61" s="44"/>
      <c r="B61" s="45"/>
      <c r="C61" s="45"/>
      <c r="D61" s="46"/>
      <c r="E61" s="44"/>
      <c r="F61" s="45"/>
      <c r="G61" s="45"/>
      <c r="H61" s="45"/>
      <c r="I61" s="46"/>
    </row>
  </sheetData>
  <mergeCells count="112">
    <mergeCell ref="A2:I2"/>
    <mergeCell ref="A3:H3"/>
    <mergeCell ref="B4:I4"/>
    <mergeCell ref="B6:I6"/>
    <mergeCell ref="A8:A20"/>
    <mergeCell ref="B8:C8"/>
    <mergeCell ref="D8:E8"/>
    <mergeCell ref="F8:I8"/>
    <mergeCell ref="B9:C10"/>
    <mergeCell ref="D9:E10"/>
    <mergeCell ref="F9:I9"/>
    <mergeCell ref="H10:I10"/>
    <mergeCell ref="B11:B18"/>
    <mergeCell ref="D11:E11"/>
    <mergeCell ref="F11:I11"/>
    <mergeCell ref="D12:E12"/>
    <mergeCell ref="F12:I12"/>
    <mergeCell ref="D13:E13"/>
    <mergeCell ref="F13:I13"/>
    <mergeCell ref="D14:E14"/>
    <mergeCell ref="D18:E18"/>
    <mergeCell ref="F18:I18"/>
    <mergeCell ref="B19:C19"/>
    <mergeCell ref="D19:E19"/>
    <mergeCell ref="F19:I19"/>
    <mergeCell ref="B20:C20"/>
    <mergeCell ref="D20:E20"/>
    <mergeCell ref="F20:I20"/>
    <mergeCell ref="F14:I14"/>
    <mergeCell ref="D15:E15"/>
    <mergeCell ref="F15:I15"/>
    <mergeCell ref="D16:E16"/>
    <mergeCell ref="F16:I16"/>
    <mergeCell ref="D17:E17"/>
    <mergeCell ref="F17:I17"/>
    <mergeCell ref="F25:I25"/>
    <mergeCell ref="D26:E26"/>
    <mergeCell ref="F26:I26"/>
    <mergeCell ref="D27:E27"/>
    <mergeCell ref="F27:I27"/>
    <mergeCell ref="D28:E28"/>
    <mergeCell ref="F28:I28"/>
    <mergeCell ref="A22:A46"/>
    <mergeCell ref="B22:C22"/>
    <mergeCell ref="D22:E22"/>
    <mergeCell ref="F22:I22"/>
    <mergeCell ref="B23:B34"/>
    <mergeCell ref="D23:E23"/>
    <mergeCell ref="F23:I23"/>
    <mergeCell ref="D24:E24"/>
    <mergeCell ref="F24:I24"/>
    <mergeCell ref="D25:E25"/>
    <mergeCell ref="F40:I40"/>
    <mergeCell ref="F41:I41"/>
    <mergeCell ref="D32:E32"/>
    <mergeCell ref="F32:I32"/>
    <mergeCell ref="D33:E33"/>
    <mergeCell ref="F33:I33"/>
    <mergeCell ref="D34:E34"/>
    <mergeCell ref="F34:I34"/>
    <mergeCell ref="D29:E29"/>
    <mergeCell ref="F29:I29"/>
    <mergeCell ref="D30:E30"/>
    <mergeCell ref="F30:I30"/>
    <mergeCell ref="D31:E31"/>
    <mergeCell ref="F31:I31"/>
    <mergeCell ref="B46:C46"/>
    <mergeCell ref="D46:E46"/>
    <mergeCell ref="F46:I46"/>
    <mergeCell ref="A48:C48"/>
    <mergeCell ref="D48:E48"/>
    <mergeCell ref="F48:I48"/>
    <mergeCell ref="D42:E42"/>
    <mergeCell ref="F42:I42"/>
    <mergeCell ref="D43:E43"/>
    <mergeCell ref="F43:I43"/>
    <mergeCell ref="D44:E44"/>
    <mergeCell ref="F44:I44"/>
    <mergeCell ref="B35:B45"/>
    <mergeCell ref="D35:E35"/>
    <mergeCell ref="F35:I35"/>
    <mergeCell ref="D36:E36"/>
    <mergeCell ref="D37:E37"/>
    <mergeCell ref="D38:E38"/>
    <mergeCell ref="D39:E39"/>
    <mergeCell ref="F39:I39"/>
    <mergeCell ref="D40:E40"/>
    <mergeCell ref="D41:E41"/>
    <mergeCell ref="A61:D61"/>
    <mergeCell ref="E61:I61"/>
    <mergeCell ref="F36:I36"/>
    <mergeCell ref="F37:I37"/>
    <mergeCell ref="A58:D58"/>
    <mergeCell ref="E58:I58"/>
    <mergeCell ref="A59:D59"/>
    <mergeCell ref="E59:I59"/>
    <mergeCell ref="A60:D60"/>
    <mergeCell ref="E60:I60"/>
    <mergeCell ref="A53:I53"/>
    <mergeCell ref="A54:I54"/>
    <mergeCell ref="A55:I55"/>
    <mergeCell ref="A56:I56"/>
    <mergeCell ref="A57:D57"/>
    <mergeCell ref="E57:I57"/>
    <mergeCell ref="A49:B50"/>
    <mergeCell ref="D49:E49"/>
    <mergeCell ref="F49:I49"/>
    <mergeCell ref="D50:E50"/>
    <mergeCell ref="F50:I50"/>
    <mergeCell ref="A52:I52"/>
    <mergeCell ref="D45:E45"/>
    <mergeCell ref="G45:I45"/>
  </mergeCells>
  <phoneticPr fontId="1"/>
  <pageMargins left="0.7" right="0.7" top="0.75" bottom="0.75" header="0.3" footer="0.3"/>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収支決算書</vt:lpstr>
      <vt:lpstr>収支決算書　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Consortium</dc:creator>
  <cp:lastModifiedBy>池上 尚輝</cp:lastModifiedBy>
  <cp:lastPrinted>2025-03-06T07:37:17Z</cp:lastPrinted>
  <dcterms:created xsi:type="dcterms:W3CDTF">2016-11-04T02:00:06Z</dcterms:created>
  <dcterms:modified xsi:type="dcterms:W3CDTF">2025-03-06T07:37:45Z</dcterms:modified>
</cp:coreProperties>
</file>